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 X1 YOGA\Documents\Maulana\Tutor EP\Dokumen\Penelitian\Stunting\"/>
    </mc:Choice>
  </mc:AlternateContent>
  <xr:revisionPtr revIDLastSave="0" documentId="13_ncr:1_{FB6D05CA-BF1B-448D-9A4F-994D372F7E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" sheetId="3" r:id="rId1"/>
    <sheet name="Data (LN)" sheetId="4" r:id="rId2"/>
  </sheets>
  <calcPr calcId="191029"/>
</workbook>
</file>

<file path=xl/calcChain.xml><?xml version="1.0" encoding="utf-8"?>
<calcChain xmlns="http://schemas.openxmlformats.org/spreadsheetml/2006/main"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" i="4"/>
  <c r="D3" i="4"/>
  <c r="E3" i="4"/>
  <c r="F3" i="4"/>
  <c r="G3" i="4"/>
  <c r="H3" i="4"/>
  <c r="D4" i="4"/>
  <c r="E4" i="4"/>
  <c r="F4" i="4"/>
  <c r="G4" i="4"/>
  <c r="H4" i="4"/>
  <c r="D5" i="4"/>
  <c r="E5" i="4"/>
  <c r="F5" i="4"/>
  <c r="G5" i="4"/>
  <c r="H5" i="4"/>
  <c r="D6" i="4"/>
  <c r="E6" i="4"/>
  <c r="F6" i="4"/>
  <c r="G6" i="4"/>
  <c r="H6" i="4"/>
  <c r="D7" i="4"/>
  <c r="E7" i="4"/>
  <c r="F7" i="4"/>
  <c r="G7" i="4"/>
  <c r="H7" i="4"/>
  <c r="D8" i="4"/>
  <c r="E8" i="4"/>
  <c r="F8" i="4"/>
  <c r="G8" i="4"/>
  <c r="H8" i="4"/>
  <c r="D9" i="4"/>
  <c r="E9" i="4"/>
  <c r="F9" i="4"/>
  <c r="G9" i="4"/>
  <c r="H9" i="4"/>
  <c r="D10" i="4"/>
  <c r="E10" i="4"/>
  <c r="F10" i="4"/>
  <c r="G10" i="4"/>
  <c r="H10" i="4"/>
  <c r="D11" i="4"/>
  <c r="E11" i="4"/>
  <c r="F11" i="4"/>
  <c r="G11" i="4"/>
  <c r="H11" i="4"/>
  <c r="D12" i="4"/>
  <c r="E12" i="4"/>
  <c r="F12" i="4"/>
  <c r="G12" i="4"/>
  <c r="H12" i="4"/>
  <c r="D13" i="4"/>
  <c r="E13" i="4"/>
  <c r="F13" i="4"/>
  <c r="G13" i="4"/>
  <c r="H13" i="4"/>
  <c r="D14" i="4"/>
  <c r="E14" i="4"/>
  <c r="F14" i="4"/>
  <c r="G14" i="4"/>
  <c r="H14" i="4"/>
  <c r="D15" i="4"/>
  <c r="E15" i="4"/>
  <c r="F15" i="4"/>
  <c r="G15" i="4"/>
  <c r="H15" i="4"/>
  <c r="D16" i="4"/>
  <c r="E16" i="4"/>
  <c r="F16" i="4"/>
  <c r="G16" i="4"/>
  <c r="H16" i="4"/>
  <c r="D17" i="4"/>
  <c r="E17" i="4"/>
  <c r="F17" i="4"/>
  <c r="G17" i="4"/>
  <c r="H17" i="4"/>
  <c r="D18" i="4"/>
  <c r="E18" i="4"/>
  <c r="F18" i="4"/>
  <c r="G18" i="4"/>
  <c r="H18" i="4"/>
  <c r="D19" i="4"/>
  <c r="E19" i="4"/>
  <c r="F19" i="4"/>
  <c r="G19" i="4"/>
  <c r="H19" i="4"/>
  <c r="D2" i="4"/>
  <c r="E2" i="4"/>
  <c r="F2" i="4"/>
  <c r="G2" i="4"/>
  <c r="H2" i="4"/>
</calcChain>
</file>

<file path=xl/sharedStrings.xml><?xml version="1.0" encoding="utf-8"?>
<sst xmlns="http://schemas.openxmlformats.org/spreadsheetml/2006/main" count="23" uniqueCount="17">
  <si>
    <t>Tahun</t>
  </si>
  <si>
    <t>Harga Susu Bayi</t>
  </si>
  <si>
    <t>Jumlah Penduduk</t>
  </si>
  <si>
    <t>Rata-rata lama sekolah (tahun)</t>
  </si>
  <si>
    <t>Prevalansi Stunting (%)</t>
  </si>
  <si>
    <t>BPS</t>
  </si>
  <si>
    <t>WDI</t>
  </si>
  <si>
    <t>GDP per Capita (constant LCU)</t>
  </si>
  <si>
    <t>BabyMilk</t>
  </si>
  <si>
    <t>Stunting</t>
  </si>
  <si>
    <t>Population</t>
  </si>
  <si>
    <t>School</t>
  </si>
  <si>
    <t>Y</t>
  </si>
  <si>
    <t>ConMilk</t>
  </si>
  <si>
    <t>BabyMilkPrice</t>
  </si>
  <si>
    <t>Baby Milk Powder Consumption (kg per capita)</t>
  </si>
  <si>
    <t>Sweet Condensed Milk Consumption (kg per capita)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</si>
</sst>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8000000000000007"/>
      <color rgb="FF333333"/>
      <name val="Verdana"/>
      <family val="2"/>
    </font>
    <font>
      <sz val="8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" fontId="0" fillId="0" borderId="0" xfId="0" applyNumberFormat="1"/>
    <xf numFmtId="0" fontId="0" fillId="0" borderId="10" xfId="0" applyBorder="1"/>
    <xf numFmtId="0" fontId="19" fillId="34" borderId="10" xfId="0" applyFont="1" applyFill="1" applyBorder="1" applyAlignment="1">
      <alignment horizontal="right" indent="2"/>
    </xf>
    <xf numFmtId="0" fontId="18" fillId="33" borderId="10" xfId="0" applyFont="1" applyFill="1" applyBorder="1" applyAlignment="1">
      <alignment horizontal="right" vertical="top" indent="1"/>
    </xf>
    <xf numFmtId="164" fontId="0" fillId="0" borderId="0" xfId="0" applyNumberFormat="1"/>
    <xf numFmtId="0" fontId="20" fillId="0" borderId="0" xfId="42"/>
    <xf numFmtId="1" fontId="0" fillId="0" borderId="0" xfId="43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75C7F661-7AB2-474F-9DFD-DEAFC53B51D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Sweet Condensed Milk Consumption (kg per capita)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Data!$A$2:$A$19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Data!$B$2:$B$19</c:f>
              <c:numCache>
                <c:formatCode>General</c:formatCode>
                <c:ptCount val="18"/>
                <c:pt idx="0">
                  <c:v>0.54859999999999998</c:v>
                </c:pt>
                <c:pt idx="1">
                  <c:v>0.54859999999999998</c:v>
                </c:pt>
                <c:pt idx="2">
                  <c:v>0.70379999999999998</c:v>
                </c:pt>
                <c:pt idx="3">
                  <c:v>0.63139999999999996</c:v>
                </c:pt>
                <c:pt idx="4">
                  <c:v>0.60029999999999994</c:v>
                </c:pt>
                <c:pt idx="5">
                  <c:v>0.66239999999999999</c:v>
                </c:pt>
                <c:pt idx="6">
                  <c:v>0.65210000000000001</c:v>
                </c:pt>
                <c:pt idx="7">
                  <c:v>0.53820000000000001</c:v>
                </c:pt>
                <c:pt idx="8">
                  <c:v>0.60029999999999994</c:v>
                </c:pt>
                <c:pt idx="9">
                  <c:v>0.61070000000000002</c:v>
                </c:pt>
                <c:pt idx="10">
                  <c:v>0.71419999999999995</c:v>
                </c:pt>
                <c:pt idx="11">
                  <c:v>0.81769999999999998</c:v>
                </c:pt>
                <c:pt idx="12">
                  <c:v>0.92120000000000002</c:v>
                </c:pt>
                <c:pt idx="13">
                  <c:v>0.91390000000000005</c:v>
                </c:pt>
                <c:pt idx="14">
                  <c:v>0.75039999999999996</c:v>
                </c:pt>
                <c:pt idx="15">
                  <c:v>0.84730000000000005</c:v>
                </c:pt>
                <c:pt idx="16">
                  <c:v>0.86829999999999996</c:v>
                </c:pt>
                <c:pt idx="17">
                  <c:v>0.88929999999999998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5-493C-BE1A-07348CD0BB13}"/>
            </c:ext>
          </c:extLst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Baby Milk Powder Consumption (kg per capita)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Data!$A$2:$A$19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Data!$C$2:$C$19</c:f>
              <c:numCache>
                <c:formatCode>0.0000</c:formatCode>
                <c:ptCount val="18"/>
                <c:pt idx="0">
                  <c:v>0.35460000000000003</c:v>
                </c:pt>
                <c:pt idx="1">
                  <c:v>0.35460000000000003</c:v>
                </c:pt>
                <c:pt idx="2">
                  <c:v>0.47970000000000002</c:v>
                </c:pt>
                <c:pt idx="3">
                  <c:v>0.52139999999999997</c:v>
                </c:pt>
                <c:pt idx="4">
                  <c:v>0.47970000000000002</c:v>
                </c:pt>
                <c:pt idx="5">
                  <c:v>0.47970000000000002</c:v>
                </c:pt>
                <c:pt idx="6">
                  <c:v>0.21690000000000001</c:v>
                </c:pt>
                <c:pt idx="7">
                  <c:v>0.2253</c:v>
                </c:pt>
                <c:pt idx="8">
                  <c:v>0.2253</c:v>
                </c:pt>
                <c:pt idx="9">
                  <c:v>0.2336</c:v>
                </c:pt>
                <c:pt idx="10">
                  <c:v>0.27110000000000001</c:v>
                </c:pt>
                <c:pt idx="11">
                  <c:v>0.27110000000000001</c:v>
                </c:pt>
                <c:pt idx="12">
                  <c:v>0.27110000000000001</c:v>
                </c:pt>
                <c:pt idx="13">
                  <c:v>0.27529999999999999</c:v>
                </c:pt>
                <c:pt idx="14">
                  <c:v>0.27739999999999998</c:v>
                </c:pt>
                <c:pt idx="15">
                  <c:v>0.26100000000000001</c:v>
                </c:pt>
                <c:pt idx="16">
                  <c:v>0.25469999999999998</c:v>
                </c:pt>
                <c:pt idx="17">
                  <c:v>0.24840000000000001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C5-493C-BE1A-07348CD0B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766080"/>
        <c:axId val="680770672"/>
      </c:barChart>
      <c:catAx>
        <c:axId val="68076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70672"/>
        <c:crosses val="autoZero"/>
        <c:auto val="1"/>
        <c:lblAlgn val="ctr"/>
        <c:lblOffset val="100"/>
        <c:noMultiLvlLbl val="0"/>
      </c:catAx>
      <c:valAx>
        <c:axId val="68077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47499968465956E-2"/>
          <c:y val="5.2027779929566975E-2"/>
          <c:w val="0.85248894106749784"/>
          <c:h val="0.7943692311359261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Data!$A$2:$A$19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xVal>
          <c:yVal>
            <c:numRef>
              <c:f>Data!$E$2:$E$19</c:f>
              <c:numCache>
                <c:formatCode>General</c:formatCode>
                <c:ptCount val="18"/>
                <c:pt idx="0">
                  <c:v>38.1</c:v>
                </c:pt>
                <c:pt idx="1">
                  <c:v>37.9</c:v>
                </c:pt>
                <c:pt idx="2">
                  <c:v>37.5</c:v>
                </c:pt>
                <c:pt idx="3">
                  <c:v>37.1</c:v>
                </c:pt>
                <c:pt idx="4">
                  <c:v>36.6</c:v>
                </c:pt>
                <c:pt idx="5">
                  <c:v>35.9</c:v>
                </c:pt>
                <c:pt idx="6">
                  <c:v>35.200000000000003</c:v>
                </c:pt>
                <c:pt idx="7">
                  <c:v>34.6</c:v>
                </c:pt>
                <c:pt idx="8">
                  <c:v>34.1</c:v>
                </c:pt>
                <c:pt idx="9">
                  <c:v>33.6</c:v>
                </c:pt>
                <c:pt idx="10">
                  <c:v>33.299999999999997</c:v>
                </c:pt>
                <c:pt idx="11">
                  <c:v>33</c:v>
                </c:pt>
                <c:pt idx="12">
                  <c:v>32.700000000000003</c:v>
                </c:pt>
                <c:pt idx="13">
                  <c:v>32.5</c:v>
                </c:pt>
                <c:pt idx="14">
                  <c:v>32.200000000000003</c:v>
                </c:pt>
                <c:pt idx="15">
                  <c:v>31.9</c:v>
                </c:pt>
                <c:pt idx="16">
                  <c:v>31.4</c:v>
                </c:pt>
                <c:pt idx="17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93-4260-9D0E-D4D60B3271E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81182112"/>
        <c:axId val="581181456"/>
      </c:scatterChart>
      <c:valAx>
        <c:axId val="581182112"/>
        <c:scaling>
          <c:orientation val="minMax"/>
          <c:max val="2022"/>
          <c:min val="2005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bevel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168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181456"/>
        <c:crosses val="autoZero"/>
        <c:crossBetween val="midCat"/>
        <c:majorUnit val="1"/>
      </c:valAx>
      <c:valAx>
        <c:axId val="58118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182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</xdr:colOff>
      <xdr:row>20</xdr:row>
      <xdr:rowOff>4232</xdr:rowOff>
    </xdr:from>
    <xdr:to>
      <xdr:col>2</xdr:col>
      <xdr:colOff>749299</xdr:colOff>
      <xdr:row>34</xdr:row>
      <xdr:rowOff>139699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E4DEDFD-F0E2-471B-A0B3-E75EAB42B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756597</xdr:colOff>
      <xdr:row>20</xdr:row>
      <xdr:rowOff>26480</xdr:rowOff>
    </xdr:from>
    <xdr:to>
      <xdr:col>3</xdr:col>
      <xdr:colOff>1932021</xdr:colOff>
      <xdr:row>34</xdr:row>
      <xdr:rowOff>158074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1EF53E-E40B-4D50-BC17-201573530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5EE45-7852-41EF-88D2-F20F6B298B50}">
  <dimension ref="A1:O33"/>
  <sheetViews>
    <sheetView tabSelected="1" topLeftCell="B1" zoomScale="79" zoomScaleNormal="75" workbookViewId="0">
      <selection activeCell="B3" sqref="B3"/>
    </sheetView>
  </sheetViews>
  <sheetFormatPr defaultRowHeight="14.5" x14ac:dyDescent="0.35"/>
  <cols>
    <col min="2" max="2" width="55" customWidth="1"/>
    <col min="3" max="3" width="43.36328125" customWidth="1"/>
    <col min="4" max="4" width="32.453125" customWidth="1"/>
    <col min="5" max="5" width="23.54296875" customWidth="1"/>
    <col min="6" max="6" width="17.1796875" customWidth="1"/>
    <col min="7" max="7" width="28.54296875" customWidth="1"/>
    <col min="8" max="8" width="22" customWidth="1"/>
    <col min="9" max="9" width="14" customWidth="1"/>
    <col min="11" max="11" width="14.26953125" customWidth="1"/>
  </cols>
  <sheetData>
    <row r="1" spans="1:8" x14ac:dyDescent="0.35">
      <c r="A1" t="s">
        <v>0</v>
      </c>
      <c r="B1" t="s">
        <v>16</v>
      </c>
      <c r="C1" t="s">
        <v>15</v>
      </c>
      <c r="D1" t="s">
        <v>1</v>
      </c>
      <c r="E1" t="s">
        <v>4</v>
      </c>
      <c r="F1" t="s">
        <v>2</v>
      </c>
      <c r="G1" t="s">
        <v>3</v>
      </c>
      <c r="H1" t="s">
        <v>7</v>
      </c>
    </row>
    <row r="2" spans="1:8" ht="15.5" x14ac:dyDescent="0.35">
      <c r="A2">
        <v>2005</v>
      </c>
      <c r="B2">
        <v>0.54859999999999998</v>
      </c>
      <c r="C2" s="5">
        <v>0.35460000000000003</v>
      </c>
      <c r="D2">
        <v>19875</v>
      </c>
      <c r="E2">
        <v>38.1</v>
      </c>
      <c r="F2">
        <v>228805144</v>
      </c>
      <c r="G2" s="6">
        <v>7.3</v>
      </c>
      <c r="H2">
        <v>22693985.144407418</v>
      </c>
    </row>
    <row r="3" spans="1:8" ht="15.5" x14ac:dyDescent="0.35">
      <c r="A3">
        <v>2006</v>
      </c>
      <c r="B3">
        <v>0.54859999999999998</v>
      </c>
      <c r="C3" s="5">
        <v>0.35460000000000003</v>
      </c>
      <c r="D3">
        <v>22123</v>
      </c>
      <c r="E3">
        <v>37.9</v>
      </c>
      <c r="F3">
        <v>231797427</v>
      </c>
      <c r="G3" s="6">
        <v>7.4</v>
      </c>
      <c r="H3">
        <v>23633297.232414924</v>
      </c>
    </row>
    <row r="4" spans="1:8" x14ac:dyDescent="0.35">
      <c r="A4">
        <v>2007</v>
      </c>
      <c r="B4">
        <v>0.70379999999999998</v>
      </c>
      <c r="C4" s="5">
        <v>0.47970000000000002</v>
      </c>
      <c r="D4" s="7">
        <v>24820</v>
      </c>
      <c r="E4">
        <v>37.5</v>
      </c>
      <c r="F4">
        <v>234858289</v>
      </c>
      <c r="G4">
        <v>7.47</v>
      </c>
      <c r="H4">
        <v>24805283.885040991</v>
      </c>
    </row>
    <row r="5" spans="1:8" x14ac:dyDescent="0.35">
      <c r="A5">
        <v>2008</v>
      </c>
      <c r="B5">
        <v>0.63139999999999996</v>
      </c>
      <c r="C5" s="5">
        <v>0.52139999999999997</v>
      </c>
      <c r="D5" s="7">
        <v>27518</v>
      </c>
      <c r="E5">
        <v>37.1</v>
      </c>
      <c r="F5">
        <v>237936543</v>
      </c>
      <c r="G5">
        <v>7.52</v>
      </c>
      <c r="H5">
        <v>25956788.224413265</v>
      </c>
    </row>
    <row r="6" spans="1:8" x14ac:dyDescent="0.35">
      <c r="A6">
        <v>2009</v>
      </c>
      <c r="B6">
        <v>0.60029999999999994</v>
      </c>
      <c r="C6" s="5">
        <v>0.47970000000000002</v>
      </c>
      <c r="D6">
        <v>30216</v>
      </c>
      <c r="E6">
        <v>36.6</v>
      </c>
      <c r="F6">
        <v>240981299</v>
      </c>
      <c r="G6">
        <v>7.72</v>
      </c>
      <c r="H6">
        <v>26815154.277178995</v>
      </c>
    </row>
    <row r="7" spans="1:8" x14ac:dyDescent="0.35">
      <c r="A7">
        <v>2010</v>
      </c>
      <c r="B7">
        <v>0.66239999999999999</v>
      </c>
      <c r="C7" s="5">
        <v>0.47970000000000002</v>
      </c>
      <c r="D7">
        <v>31026</v>
      </c>
      <c r="E7">
        <v>35.9</v>
      </c>
      <c r="F7">
        <v>244016173</v>
      </c>
      <c r="G7">
        <v>7.92</v>
      </c>
      <c r="H7">
        <v>28129828.509358682</v>
      </c>
    </row>
    <row r="8" spans="1:8" x14ac:dyDescent="0.35">
      <c r="A8">
        <v>2011</v>
      </c>
      <c r="B8">
        <v>0.65210000000000001</v>
      </c>
      <c r="C8" s="5">
        <v>0.21690000000000001</v>
      </c>
      <c r="D8">
        <v>30033</v>
      </c>
      <c r="E8">
        <v>35.200000000000003</v>
      </c>
      <c r="F8">
        <v>247099697</v>
      </c>
      <c r="G8">
        <v>7.52</v>
      </c>
      <c r="H8" s="1">
        <v>29492692.174365554</v>
      </c>
    </row>
    <row r="9" spans="1:8" x14ac:dyDescent="0.35">
      <c r="A9">
        <v>2012</v>
      </c>
      <c r="B9">
        <v>0.53820000000000001</v>
      </c>
      <c r="C9" s="5">
        <v>0.2253</v>
      </c>
      <c r="D9">
        <v>31216</v>
      </c>
      <c r="E9">
        <v>34.6</v>
      </c>
      <c r="F9">
        <v>250222695</v>
      </c>
      <c r="G9">
        <v>7.59</v>
      </c>
      <c r="H9" s="1">
        <v>30880825.578191459</v>
      </c>
    </row>
    <row r="10" spans="1:8" x14ac:dyDescent="0.35">
      <c r="A10">
        <v>2013</v>
      </c>
      <c r="B10">
        <v>0.60029999999999994</v>
      </c>
      <c r="C10" s="5">
        <v>0.2253</v>
      </c>
      <c r="D10">
        <v>33162</v>
      </c>
      <c r="E10">
        <v>34.1</v>
      </c>
      <c r="F10">
        <v>253275918</v>
      </c>
      <c r="G10">
        <v>7.61</v>
      </c>
      <c r="H10" s="1">
        <v>32204000.539838139</v>
      </c>
    </row>
    <row r="11" spans="1:8" x14ac:dyDescent="0.35">
      <c r="A11">
        <v>2014</v>
      </c>
      <c r="B11">
        <v>0.61070000000000002</v>
      </c>
      <c r="C11" s="5">
        <v>0.2336</v>
      </c>
      <c r="D11">
        <v>38691</v>
      </c>
      <c r="E11">
        <v>33.6</v>
      </c>
      <c r="F11">
        <v>256229761</v>
      </c>
      <c r="G11">
        <v>7.73</v>
      </c>
      <c r="H11" s="1">
        <v>33426509.733192157</v>
      </c>
    </row>
    <row r="12" spans="1:8" x14ac:dyDescent="0.35">
      <c r="A12">
        <v>2015</v>
      </c>
      <c r="B12">
        <v>0.71419999999999995</v>
      </c>
      <c r="C12" s="5">
        <v>0.27110000000000001</v>
      </c>
      <c r="D12">
        <v>42575</v>
      </c>
      <c r="E12">
        <v>33.299999999999997</v>
      </c>
      <c r="F12">
        <v>259091970</v>
      </c>
      <c r="G12">
        <v>7.84</v>
      </c>
      <c r="H12" s="1">
        <v>34669222.284272261</v>
      </c>
    </row>
    <row r="13" spans="1:8" x14ac:dyDescent="0.35">
      <c r="A13">
        <v>2016</v>
      </c>
      <c r="B13">
        <v>0.81769999999999998</v>
      </c>
      <c r="C13" s="5">
        <v>0.27110000000000001</v>
      </c>
      <c r="D13">
        <v>44254</v>
      </c>
      <c r="E13">
        <v>33</v>
      </c>
      <c r="F13">
        <v>261850182</v>
      </c>
      <c r="G13">
        <v>7.95</v>
      </c>
      <c r="H13" s="1">
        <v>36030577.973781973</v>
      </c>
    </row>
    <row r="14" spans="1:8" x14ac:dyDescent="0.35">
      <c r="A14">
        <v>2017</v>
      </c>
      <c r="B14">
        <v>0.92120000000000002</v>
      </c>
      <c r="C14" s="5">
        <v>0.27110000000000001</v>
      </c>
      <c r="D14">
        <v>43807</v>
      </c>
      <c r="E14">
        <v>32.700000000000003</v>
      </c>
      <c r="F14">
        <v>264498852</v>
      </c>
      <c r="G14">
        <v>8.1</v>
      </c>
      <c r="H14" s="1">
        <v>37478151.701013811</v>
      </c>
    </row>
    <row r="15" spans="1:8" x14ac:dyDescent="0.35">
      <c r="A15">
        <v>2018</v>
      </c>
      <c r="B15">
        <v>0.91390000000000005</v>
      </c>
      <c r="C15" s="5">
        <v>0.27529999999999999</v>
      </c>
      <c r="D15">
        <v>46036</v>
      </c>
      <c r="E15">
        <v>32.5</v>
      </c>
      <c r="F15">
        <v>267066843</v>
      </c>
      <c r="G15">
        <v>8.17</v>
      </c>
      <c r="H15" s="1">
        <v>39038361.268980138</v>
      </c>
    </row>
    <row r="16" spans="1:8" x14ac:dyDescent="0.35">
      <c r="A16">
        <v>2019</v>
      </c>
      <c r="B16">
        <v>0.75039999999999996</v>
      </c>
      <c r="C16" s="5">
        <v>0.27739999999999998</v>
      </c>
      <c r="D16">
        <v>45185</v>
      </c>
      <c r="E16">
        <v>32.200000000000003</v>
      </c>
      <c r="F16">
        <v>269582878</v>
      </c>
      <c r="G16">
        <v>8.34</v>
      </c>
      <c r="H16" s="1">
        <v>40615173.638735324</v>
      </c>
    </row>
    <row r="17" spans="1:15" x14ac:dyDescent="0.35">
      <c r="A17">
        <v>2020</v>
      </c>
      <c r="B17">
        <v>0.84730000000000005</v>
      </c>
      <c r="C17" s="5">
        <v>0.26100000000000001</v>
      </c>
      <c r="D17">
        <v>45423</v>
      </c>
      <c r="E17">
        <v>31.9</v>
      </c>
      <c r="F17">
        <v>271857970</v>
      </c>
      <c r="G17">
        <v>8.48</v>
      </c>
      <c r="H17" s="1">
        <v>39443387.663050674</v>
      </c>
    </row>
    <row r="18" spans="1:15" x14ac:dyDescent="0.35">
      <c r="A18">
        <v>2021</v>
      </c>
      <c r="B18">
        <v>0.86829999999999996</v>
      </c>
      <c r="C18" s="5">
        <v>0.25469999999999998</v>
      </c>
      <c r="D18">
        <v>45823</v>
      </c>
      <c r="E18">
        <v>31.4</v>
      </c>
      <c r="F18">
        <v>273753191</v>
      </c>
      <c r="G18">
        <v>8.5399999999999991</v>
      </c>
      <c r="H18" s="1">
        <v>40620815.630967386</v>
      </c>
    </row>
    <row r="19" spans="1:15" x14ac:dyDescent="0.35">
      <c r="A19">
        <v>2022</v>
      </c>
      <c r="B19">
        <v>0.88929999999999998</v>
      </c>
      <c r="C19" s="5">
        <v>0.24840000000000001</v>
      </c>
      <c r="D19">
        <v>49577</v>
      </c>
      <c r="E19" s="2">
        <v>31</v>
      </c>
      <c r="F19">
        <v>275501339</v>
      </c>
      <c r="G19">
        <v>8.69</v>
      </c>
      <c r="H19">
        <v>42505774.536362596</v>
      </c>
    </row>
    <row r="20" spans="1:15" x14ac:dyDescent="0.35">
      <c r="B20" t="s">
        <v>5</v>
      </c>
      <c r="C20" t="s">
        <v>5</v>
      </c>
      <c r="D20" t="s">
        <v>5</v>
      </c>
      <c r="E20" t="s">
        <v>6</v>
      </c>
      <c r="F20" s="2" t="s">
        <v>6</v>
      </c>
      <c r="G20" s="2" t="s">
        <v>5</v>
      </c>
      <c r="H20" s="2" t="s">
        <v>6</v>
      </c>
      <c r="I20" s="2"/>
      <c r="J20" s="2"/>
      <c r="K20" s="2"/>
      <c r="L20" s="2"/>
      <c r="M20" s="2"/>
      <c r="N20" s="2"/>
      <c r="O20" s="2"/>
    </row>
    <row r="21" spans="1:15" x14ac:dyDescent="0.35">
      <c r="E21" s="2"/>
      <c r="F21" s="2"/>
      <c r="G21" s="3"/>
      <c r="H21" s="3"/>
      <c r="I21" s="3"/>
      <c r="J21" s="3"/>
      <c r="K21" s="3"/>
      <c r="L21" s="3"/>
      <c r="M21" s="3"/>
      <c r="N21" s="2"/>
      <c r="O21" s="2"/>
    </row>
    <row r="22" spans="1:15" x14ac:dyDescent="0.35">
      <c r="E22" s="2"/>
      <c r="F22" s="2"/>
      <c r="H22" s="2"/>
      <c r="I22" s="2"/>
      <c r="J22" s="2"/>
      <c r="K22" s="2"/>
      <c r="L22" s="2"/>
      <c r="M22" s="2"/>
      <c r="N22" s="2"/>
      <c r="O22" s="2"/>
    </row>
    <row r="23" spans="1:15" x14ac:dyDescent="0.35">
      <c r="E23" s="2"/>
      <c r="F23" s="2"/>
      <c r="H23" s="2"/>
      <c r="I23" s="2"/>
      <c r="J23" s="2"/>
      <c r="K23" s="2"/>
      <c r="L23" s="2"/>
      <c r="M23" s="2"/>
      <c r="N23" s="2"/>
      <c r="O23" s="2"/>
    </row>
    <row r="24" spans="1:15" x14ac:dyDescent="0.35">
      <c r="E24" s="2"/>
      <c r="F24" s="2"/>
      <c r="H24" s="2"/>
      <c r="I24" s="2"/>
      <c r="J24" s="2"/>
      <c r="K24" s="2"/>
      <c r="L24" s="2"/>
      <c r="M24" s="2"/>
      <c r="N24" s="2"/>
      <c r="O24" s="2"/>
    </row>
    <row r="25" spans="1:15" x14ac:dyDescent="0.35">
      <c r="E25" s="2"/>
      <c r="F25" s="4"/>
      <c r="G25" s="4"/>
      <c r="H25" s="2"/>
      <c r="I25" s="2"/>
      <c r="J25" s="2"/>
      <c r="K25" s="2"/>
      <c r="L25" s="2"/>
      <c r="M25" s="2"/>
      <c r="N25" s="2"/>
      <c r="O25" s="2"/>
    </row>
    <row r="26" spans="1:15" x14ac:dyDescent="0.3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3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35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5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5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5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5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5:15" x14ac:dyDescent="0.35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C06FC-D160-4AC4-9F50-DE4B1074C63E}">
  <dimension ref="A1:H19"/>
  <sheetViews>
    <sheetView zoomScale="80" workbookViewId="0">
      <selection activeCell="D5" sqref="D5"/>
    </sheetView>
  </sheetViews>
  <sheetFormatPr defaultRowHeight="14.5" x14ac:dyDescent="0.35"/>
  <cols>
    <col min="2" max="2" width="23" customWidth="1"/>
    <col min="3" max="3" width="30.90625" customWidth="1"/>
    <col min="4" max="4" width="15.90625" customWidth="1"/>
  </cols>
  <sheetData>
    <row r="1" spans="1:8" x14ac:dyDescent="0.35">
      <c r="A1" t="s">
        <v>0</v>
      </c>
      <c r="B1" t="s">
        <v>13</v>
      </c>
      <c r="C1" t="s">
        <v>8</v>
      </c>
      <c r="D1" t="s">
        <v>14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35">
      <c r="A2">
        <v>2005</v>
      </c>
      <c r="B2">
        <f>LN(Data!B2*1000)</f>
        <v>6.3073695785035033</v>
      </c>
      <c r="C2">
        <f>LN(Data!C2*1000)</f>
        <v>5.870990393640108</v>
      </c>
      <c r="D2">
        <f>LN(Data!D2)</f>
        <v>9.8972179395225321</v>
      </c>
      <c r="E2">
        <f>LN(Data!E2)</f>
        <v>3.6402142821326553</v>
      </c>
      <c r="F2">
        <f>LN(Data!F2)</f>
        <v>19.248381299734671</v>
      </c>
      <c r="G2">
        <f>LN(Data!G2)</f>
        <v>1.9878743481543455</v>
      </c>
      <c r="H2">
        <f>LN(Data!H2)</f>
        <v>16.937610475728444</v>
      </c>
    </row>
    <row r="3" spans="1:8" x14ac:dyDescent="0.35">
      <c r="A3">
        <v>2006</v>
      </c>
      <c r="B3">
        <f>LN(Data!B3*1000)</f>
        <v>6.3073695785035033</v>
      </c>
      <c r="C3">
        <f>LN(Data!C3*1000)</f>
        <v>5.870990393640108</v>
      </c>
      <c r="D3">
        <f>LN(Data!D3)</f>
        <v>10.004373070309986</v>
      </c>
      <c r="E3">
        <f>LN(Data!E3)</f>
        <v>3.6349511120883808</v>
      </c>
      <c r="F3">
        <f>LN(Data!F3)</f>
        <v>19.261374388722039</v>
      </c>
      <c r="G3">
        <f>LN(Data!G3)</f>
        <v>2.0014800002101243</v>
      </c>
      <c r="H3">
        <f>LN(Data!H3)</f>
        <v>16.978167175290693</v>
      </c>
    </row>
    <row r="4" spans="1:8" x14ac:dyDescent="0.35">
      <c r="A4">
        <v>2007</v>
      </c>
      <c r="B4">
        <f>LN(Data!B4*1000)</f>
        <v>6.5564942248874845</v>
      </c>
      <c r="C4">
        <f>LN(Data!C4*1000)</f>
        <v>6.1731609085080184</v>
      </c>
      <c r="D4">
        <f>LN(Data!D4)</f>
        <v>10.119405058758598</v>
      </c>
      <c r="E4">
        <f>LN(Data!E4)</f>
        <v>3.6243409329763652</v>
      </c>
      <c r="F4">
        <f>LN(Data!F4)</f>
        <v>19.274492864683495</v>
      </c>
      <c r="G4">
        <f>LN(Data!G4)</f>
        <v>2.010894999144726</v>
      </c>
      <c r="H4">
        <f>LN(Data!H4)</f>
        <v>17.026567248321864</v>
      </c>
    </row>
    <row r="5" spans="1:8" x14ac:dyDescent="0.35">
      <c r="A5">
        <v>2008</v>
      </c>
      <c r="B5">
        <f>LN(Data!B5*1000)</f>
        <v>6.4479395761238916</v>
      </c>
      <c r="C5">
        <f>LN(Data!C5*1000)</f>
        <v>6.2565175014994017</v>
      </c>
      <c r="D5">
        <f>LN(Data!D5)</f>
        <v>10.222595614987762</v>
      </c>
      <c r="E5">
        <f>LN(Data!E5)</f>
        <v>3.6136169696133895</v>
      </c>
      <c r="F5">
        <f>LN(Data!F5)</f>
        <v>19.287514570034283</v>
      </c>
      <c r="G5">
        <f>LN(Data!G5)</f>
        <v>2.0175661379617482</v>
      </c>
      <c r="H5">
        <f>LN(Data!H5)</f>
        <v>17.07194372197721</v>
      </c>
    </row>
    <row r="6" spans="1:8" x14ac:dyDescent="0.35">
      <c r="A6">
        <v>2009</v>
      </c>
      <c r="B6">
        <f>LN(Data!B6*1000)</f>
        <v>6.3974295302577975</v>
      </c>
      <c r="C6">
        <f>LN(Data!C6*1000)</f>
        <v>6.1731609085080184</v>
      </c>
      <c r="D6">
        <f>LN(Data!D6)</f>
        <v>10.316126864392293</v>
      </c>
      <c r="E6">
        <f>LN(Data!E6)</f>
        <v>3.6000482404073204</v>
      </c>
      <c r="F6">
        <f>LN(Data!F6)</f>
        <v>19.300229890933714</v>
      </c>
      <c r="G6">
        <f>LN(Data!G6)</f>
        <v>2.0438143640366846</v>
      </c>
      <c r="H6">
        <f>LN(Data!H6)</f>
        <v>17.104477743773586</v>
      </c>
    </row>
    <row r="7" spans="1:8" x14ac:dyDescent="0.35">
      <c r="A7">
        <v>2010</v>
      </c>
      <c r="B7">
        <f>LN(Data!B7*1000)</f>
        <v>6.4958696030710499</v>
      </c>
      <c r="C7">
        <f>LN(Data!C7*1000)</f>
        <v>6.1731609085080184</v>
      </c>
      <c r="D7">
        <f>LN(Data!D7)</f>
        <v>10.342580841624276</v>
      </c>
      <c r="E7">
        <f>LN(Data!E7)</f>
        <v>3.5807372954942331</v>
      </c>
      <c r="F7">
        <f>LN(Data!F7)</f>
        <v>19.312745063847753</v>
      </c>
      <c r="G7">
        <f>LN(Data!G7)</f>
        <v>2.0693912058263346</v>
      </c>
      <c r="H7">
        <f>LN(Data!H7)</f>
        <v>17.152341084086231</v>
      </c>
    </row>
    <row r="8" spans="1:8" x14ac:dyDescent="0.35">
      <c r="A8">
        <v>2011</v>
      </c>
      <c r="B8">
        <f>LN(Data!B8*1000)</f>
        <v>6.4801979243991568</v>
      </c>
      <c r="C8">
        <f>LN(Data!C8*1000)</f>
        <v>5.3794364178328289</v>
      </c>
      <c r="D8">
        <f>LN(Data!D8)</f>
        <v>10.310052056087594</v>
      </c>
      <c r="E8">
        <f>LN(Data!E8)</f>
        <v>3.5610460826040513</v>
      </c>
      <c r="F8">
        <f>LN(Data!F8)</f>
        <v>19.325302444733886</v>
      </c>
      <c r="G8">
        <f>LN(Data!G8)</f>
        <v>2.0175661379617482</v>
      </c>
      <c r="H8">
        <f>LN(Data!H8)</f>
        <v>17.199653067718799</v>
      </c>
    </row>
    <row r="9" spans="1:8" x14ac:dyDescent="0.35">
      <c r="A9">
        <v>2012</v>
      </c>
      <c r="B9">
        <f>LN(Data!B9*1000)</f>
        <v>6.2882302382928055</v>
      </c>
      <c r="C9">
        <f>LN(Data!C9*1000)</f>
        <v>5.4174328474381985</v>
      </c>
      <c r="D9">
        <f>LN(Data!D9)</f>
        <v>10.348686062862892</v>
      </c>
      <c r="E9">
        <f>LN(Data!E9)</f>
        <v>3.5438536820636788</v>
      </c>
      <c r="F9">
        <f>LN(Data!F9)</f>
        <v>19.337861859317467</v>
      </c>
      <c r="G9">
        <f>LN(Data!G9)</f>
        <v>2.0268315914075385</v>
      </c>
      <c r="H9">
        <f>LN(Data!H9)</f>
        <v>17.245646017808536</v>
      </c>
    </row>
    <row r="10" spans="1:8" x14ac:dyDescent="0.35">
      <c r="A10">
        <v>2013</v>
      </c>
      <c r="B10">
        <f>LN(Data!B10*1000)</f>
        <v>6.3974295302577975</v>
      </c>
      <c r="C10">
        <f>LN(Data!C10*1000)</f>
        <v>5.4174328474381985</v>
      </c>
      <c r="D10">
        <f>LN(Data!D10)</f>
        <v>10.409159921061319</v>
      </c>
      <c r="E10">
        <f>LN(Data!E10)</f>
        <v>3.529297384289471</v>
      </c>
      <c r="F10">
        <f>LN(Data!F10)</f>
        <v>19.349990037416251</v>
      </c>
      <c r="G10">
        <f>LN(Data!G10)</f>
        <v>2.0294631718735947</v>
      </c>
      <c r="H10">
        <f>LN(Data!H10)</f>
        <v>17.287601243165085</v>
      </c>
    </row>
    <row r="11" spans="1:8" x14ac:dyDescent="0.35">
      <c r="A11">
        <v>2014</v>
      </c>
      <c r="B11">
        <f>LN(Data!B11*1000)</f>
        <v>6.4146058402290889</v>
      </c>
      <c r="C11">
        <f>LN(Data!C11*1000)</f>
        <v>5.453610250954072</v>
      </c>
      <c r="D11">
        <f>LN(Data!D11)</f>
        <v>10.563362293832501</v>
      </c>
      <c r="E11">
        <f>LN(Data!E11)</f>
        <v>3.5145260669691587</v>
      </c>
      <c r="F11">
        <f>LN(Data!F11)</f>
        <v>19.361585103834276</v>
      </c>
      <c r="G11">
        <f>LN(Data!G11)</f>
        <v>2.0451088625993306</v>
      </c>
      <c r="H11">
        <f>LN(Data!H11)</f>
        <v>17.324859847716606</v>
      </c>
    </row>
    <row r="12" spans="1:8" x14ac:dyDescent="0.35">
      <c r="A12">
        <v>2015</v>
      </c>
      <c r="B12">
        <f>LN(Data!B12*1000)</f>
        <v>6.5711630351603478</v>
      </c>
      <c r="C12">
        <f>LN(Data!C12*1000)</f>
        <v>5.6024877565046198</v>
      </c>
      <c r="D12">
        <f>LN(Data!D12)</f>
        <v>10.659022505530888</v>
      </c>
      <c r="E12">
        <f>LN(Data!E12)</f>
        <v>3.505557396986398</v>
      </c>
      <c r="F12">
        <f>LN(Data!F12)</f>
        <v>19.372693653157057</v>
      </c>
      <c r="G12">
        <f>LN(Data!G12)</f>
        <v>2.0592388343623163</v>
      </c>
      <c r="H12">
        <f>LN(Data!H12)</f>
        <v>17.361362885458995</v>
      </c>
    </row>
    <row r="13" spans="1:8" x14ac:dyDescent="0.35">
      <c r="A13">
        <v>2016</v>
      </c>
      <c r="B13">
        <f>LN(Data!B13*1000)</f>
        <v>6.7064955211679314</v>
      </c>
      <c r="C13">
        <f>LN(Data!C13*1000)</f>
        <v>5.6024877565046198</v>
      </c>
      <c r="D13">
        <f>LN(Data!D13)</f>
        <v>10.697701041830877</v>
      </c>
      <c r="E13">
        <f>LN(Data!E13)</f>
        <v>3.4965075614664802</v>
      </c>
      <c r="F13">
        <f>LN(Data!F13)</f>
        <v>19.38328307374395</v>
      </c>
      <c r="G13">
        <f>LN(Data!G13)</f>
        <v>2.0731719286662407</v>
      </c>
      <c r="H13">
        <f>LN(Data!H13)</f>
        <v>17.399878524055008</v>
      </c>
    </row>
    <row r="14" spans="1:8" x14ac:dyDescent="0.35">
      <c r="A14">
        <v>2017</v>
      </c>
      <c r="B14">
        <f>LN(Data!B14*1000)</f>
        <v>6.8256771679465302</v>
      </c>
      <c r="C14">
        <f>LN(Data!C14*1000)</f>
        <v>5.6024877565046198</v>
      </c>
      <c r="D14">
        <f>LN(Data!D14)</f>
        <v>10.687548900946704</v>
      </c>
      <c r="E14">
        <f>LN(Data!E14)</f>
        <v>3.487375077903208</v>
      </c>
      <c r="F14">
        <f>LN(Data!F14)</f>
        <v>19.393347468988559</v>
      </c>
      <c r="G14">
        <f>LN(Data!G14)</f>
        <v>2.0918640616783932</v>
      </c>
      <c r="H14">
        <f>LN(Data!H14)</f>
        <v>17.439268699844597</v>
      </c>
    </row>
    <row r="15" spans="1:8" x14ac:dyDescent="0.35">
      <c r="A15">
        <v>2018</v>
      </c>
      <c r="B15">
        <f>LN(Data!B15*1000)</f>
        <v>6.8177211562781563</v>
      </c>
      <c r="C15">
        <f>LN(Data!C15*1000)</f>
        <v>5.6178614121485619</v>
      </c>
      <c r="D15">
        <f>LN(Data!D15)</f>
        <v>10.737178978088382</v>
      </c>
      <c r="E15">
        <f>LN(Data!E15)</f>
        <v>3.4812400893356918</v>
      </c>
      <c r="F15">
        <f>LN(Data!F15)</f>
        <v>19.40300953334722</v>
      </c>
      <c r="G15">
        <f>LN(Data!G15)</f>
        <v>2.1004689088719113</v>
      </c>
      <c r="H15">
        <f>LN(Data!H15)</f>
        <v>17.480055342936055</v>
      </c>
    </row>
    <row r="16" spans="1:8" x14ac:dyDescent="0.35">
      <c r="A16">
        <v>2019</v>
      </c>
      <c r="B16">
        <f>LN(Data!B16*1000)</f>
        <v>6.6206063976920149</v>
      </c>
      <c r="C16">
        <f>LN(Data!C16*1000)</f>
        <v>5.6254605078807307</v>
      </c>
      <c r="D16">
        <f>LN(Data!D16)</f>
        <v>10.718520452336056</v>
      </c>
      <c r="E16">
        <f>LN(Data!E16)</f>
        <v>3.4719664525503626</v>
      </c>
      <c r="F16">
        <f>LN(Data!F16)</f>
        <v>19.412386426083572</v>
      </c>
      <c r="G16">
        <f>LN(Data!G16)</f>
        <v>2.1210632163706555</v>
      </c>
      <c r="H16">
        <f>LN(Data!H16)</f>
        <v>17.519652289694672</v>
      </c>
    </row>
    <row r="17" spans="1:8" x14ac:dyDescent="0.35">
      <c r="A17">
        <v>2020</v>
      </c>
      <c r="B17">
        <f>LN(Data!B17*1000)</f>
        <v>6.7420548232044188</v>
      </c>
      <c r="C17">
        <f>LN(Data!C17*1000)</f>
        <v>5.5645204073226937</v>
      </c>
      <c r="D17">
        <f>LN(Data!D17)</f>
        <v>10.723773863676481</v>
      </c>
      <c r="E17">
        <f>LN(Data!E17)</f>
        <v>3.4626060097907989</v>
      </c>
      <c r="F17">
        <f>LN(Data!F17)</f>
        <v>19.420790318764855</v>
      </c>
      <c r="G17">
        <f>LN(Data!G17)</f>
        <v>2.1377104498038118</v>
      </c>
      <c r="H17">
        <f>LN(Data!H17)</f>
        <v>17.490376978103598</v>
      </c>
    </row>
    <row r="18" spans="1:8" x14ac:dyDescent="0.35">
      <c r="A18">
        <v>2021</v>
      </c>
      <c r="B18">
        <f>LN(Data!B18*1000)</f>
        <v>6.7665372770665995</v>
      </c>
      <c r="C18">
        <f>LN(Data!C18*1000)</f>
        <v>5.5400863819854109</v>
      </c>
      <c r="D18">
        <f>LN(Data!D18)</f>
        <v>10.732541427456502</v>
      </c>
      <c r="E18">
        <f>LN(Data!E18)</f>
        <v>3.4468078929142076</v>
      </c>
      <c r="F18">
        <f>LN(Data!F18)</f>
        <v>19.427737495648053</v>
      </c>
      <c r="G18">
        <f>LN(Data!G18)</f>
        <v>2.1447610078004784</v>
      </c>
      <c r="H18">
        <f>LN(Data!H18)</f>
        <v>17.519791193456214</v>
      </c>
    </row>
    <row r="19" spans="1:8" x14ac:dyDescent="0.35">
      <c r="A19">
        <v>2022</v>
      </c>
      <c r="B19">
        <f>LN(Data!B19*1000)</f>
        <v>6.7904346364055943</v>
      </c>
      <c r="C19">
        <f>LN(Data!C19*1000)</f>
        <v>5.5150403500593237</v>
      </c>
      <c r="D19">
        <f>LN(Data!D19)</f>
        <v>10.811282295489018</v>
      </c>
      <c r="E19">
        <f>LN(Data!E19)</f>
        <v>3.4339872044851463</v>
      </c>
      <c r="F19">
        <f>LN(Data!F19)</f>
        <v>19.434103046799518</v>
      </c>
      <c r="G19">
        <f>LN(Data!G19)</f>
        <v>2.1621729392773008</v>
      </c>
      <c r="H19">
        <f>LN(Data!H19)</f>
        <v>17.565150496108782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Data (LN)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mekolisme</dc:creator>
  <cp:lastModifiedBy>LENOVO X1 YOGA</cp:lastModifiedBy>
  <dcterms:created xsi:type="dcterms:W3CDTF">2022-10-19T04:31:30Z</dcterms:created>
  <dcterms:modified xsi:type="dcterms:W3CDTF">2024-04-20T16:38:53Z</dcterms:modified>
</cp:coreProperties>
</file>