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dulrahmansiregar/Library/Mobile Documents/com~apple~CloudDocs/Biopigmen/"/>
    </mc:Choice>
  </mc:AlternateContent>
  <xr:revisionPtr revIDLastSave="0" documentId="8_{E061DAE0-1A2F-4E47-B4AB-18E784F39647}" xr6:coauthVersionLast="47" xr6:coauthVersionMax="47" xr10:uidLastSave="{00000000-0000-0000-0000-000000000000}"/>
  <bookViews>
    <workbookView xWindow="0" yWindow="0" windowWidth="25600" windowHeight="16000" firstSheet="2" activeTab="3" xr2:uid="{1D2E9A6B-0520-4FAE-BBF2-809770730B25}"/>
  </bookViews>
  <sheets>
    <sheet name="Raw Data" sheetId="1" r:id="rId1"/>
    <sheet name="Two Way Anova (raw data)" sheetId="2" r:id="rId2"/>
    <sheet name="One Way Anova (raw data)" sheetId="3" r:id="rId3"/>
    <sheet name="Two way Anova (RESULT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J9" i="2"/>
  <c r="K9" i="2"/>
  <c r="L9" i="2"/>
  <c r="M9" i="2"/>
  <c r="N9" i="2"/>
  <c r="O9" i="2"/>
  <c r="P9" i="2"/>
  <c r="Q9" i="2"/>
  <c r="C9" i="2"/>
  <c r="E22" i="1"/>
  <c r="E23" i="1"/>
  <c r="E24" i="1"/>
  <c r="E25" i="1"/>
  <c r="E26" i="1"/>
  <c r="E27" i="1"/>
  <c r="E28" i="1"/>
  <c r="E29" i="1"/>
  <c r="E30" i="1"/>
  <c r="E21" i="1"/>
  <c r="D22" i="1"/>
  <c r="D23" i="1"/>
  <c r="D24" i="1"/>
  <c r="D25" i="1"/>
  <c r="D26" i="1"/>
  <c r="D27" i="1"/>
  <c r="D28" i="1"/>
  <c r="D29" i="1"/>
  <c r="D30" i="1"/>
  <c r="D21" i="1"/>
  <c r="C22" i="1"/>
  <c r="C23" i="1"/>
  <c r="C24" i="1"/>
  <c r="C25" i="1"/>
  <c r="C26" i="1"/>
  <c r="C27" i="1"/>
  <c r="C28" i="1"/>
  <c r="C29" i="1"/>
  <c r="C30" i="1"/>
  <c r="C21" i="1"/>
  <c r="F21" i="1"/>
  <c r="F5" i="1"/>
</calcChain>
</file>

<file path=xl/sharedStrings.xml><?xml version="1.0" encoding="utf-8"?>
<sst xmlns="http://schemas.openxmlformats.org/spreadsheetml/2006/main" count="192" uniqueCount="88">
  <si>
    <t>SE</t>
  </si>
  <si>
    <t>PA</t>
  </si>
  <si>
    <t>SA</t>
  </si>
  <si>
    <t>EC</t>
  </si>
  <si>
    <t>Bakteri Uji</t>
  </si>
  <si>
    <t>Ekstrak Pigment</t>
  </si>
  <si>
    <t>Kontrol Positif</t>
  </si>
  <si>
    <t>Kontrol Negatif</t>
  </si>
  <si>
    <t>Konsentrasi 1%</t>
  </si>
  <si>
    <t>Konsentrasi 0.75%</t>
  </si>
  <si>
    <t>Konsentrasi 0.5%</t>
  </si>
  <si>
    <t>Ulangan 1</t>
  </si>
  <si>
    <t>Ulangan 2</t>
  </si>
  <si>
    <t>Zona Jernih Antibakteri (mm)</t>
  </si>
  <si>
    <t>Ulangan</t>
  </si>
  <si>
    <t>I</t>
  </si>
  <si>
    <t>II</t>
  </si>
  <si>
    <t xml:space="preserve">Zona Jernih Ekstrak Pigmen Bakteri </t>
  </si>
  <si>
    <t>Kontrol positif</t>
  </si>
  <si>
    <t>Rata-rata</t>
  </si>
  <si>
    <t>Pigmen 6</t>
  </si>
  <si>
    <t>Pigmen 12</t>
  </si>
  <si>
    <t>Pigmen 14</t>
  </si>
  <si>
    <t xml:space="preserve">Ulangan </t>
  </si>
  <si>
    <t xml:space="preserve">Jenis Pigmen </t>
  </si>
  <si>
    <t>Konsentrasi</t>
  </si>
  <si>
    <t>Pigmen 6 (1)</t>
  </si>
  <si>
    <t>Pigmen 12 (2)</t>
  </si>
  <si>
    <t>Pigmen 14 (3)</t>
  </si>
  <si>
    <t>Positif (1)</t>
  </si>
  <si>
    <t>5% (2)</t>
  </si>
  <si>
    <t>7,5% (3)</t>
  </si>
  <si>
    <t>10% (4)</t>
  </si>
  <si>
    <t>11.7</t>
  </si>
  <si>
    <t>23.4</t>
  </si>
  <si>
    <t>24.9</t>
  </si>
  <si>
    <t>25.6</t>
  </si>
  <si>
    <t>25.5</t>
  </si>
  <si>
    <t>24.3</t>
  </si>
  <si>
    <t>11.4</t>
  </si>
  <si>
    <t>1.8</t>
  </si>
  <si>
    <t>2.7</t>
  </si>
  <si>
    <t>15.3</t>
  </si>
  <si>
    <t>14.9</t>
  </si>
  <si>
    <t>14.3</t>
  </si>
  <si>
    <t>14.6</t>
  </si>
  <si>
    <t>16.7</t>
  </si>
  <si>
    <t>17.2</t>
  </si>
  <si>
    <t>16.5</t>
  </si>
  <si>
    <t>6.5</t>
  </si>
  <si>
    <t>18.7</t>
  </si>
  <si>
    <t>19.2</t>
  </si>
  <si>
    <t>3. Jenis Pigmen * Konsentrasi Ekstrak</t>
  </si>
  <si>
    <t xml:space="preserve">Dependent Variable: </t>
  </si>
  <si>
    <t>Zona Jernih</t>
  </si>
  <si>
    <t>Jenis Pigmen</t>
  </si>
  <si>
    <t>Mean</t>
  </si>
  <si>
    <t>Std. Error</t>
  </si>
  <si>
    <t>95% Confidence Interval</t>
  </si>
  <si>
    <t>Lower Bound</t>
  </si>
  <si>
    <t>Upper Bound</t>
  </si>
  <si>
    <t>5%</t>
  </si>
  <si>
    <t>7,5%</t>
  </si>
  <si>
    <t>10%</t>
  </si>
  <si>
    <t xml:space="preserve">Pigmen LBS 6 </t>
  </si>
  <si>
    <t xml:space="preserve">Pigmen LBS 12 </t>
  </si>
  <si>
    <t>Pigmen LBS 14</t>
  </si>
  <si>
    <t>Kontrol (+)</t>
  </si>
  <si>
    <t>Pigmen LBS 6</t>
  </si>
  <si>
    <t>Pigmen LBS 12</t>
  </si>
  <si>
    <t>Jenis pigmen</t>
  </si>
  <si>
    <t>Zona Hambat (mm)</t>
  </si>
  <si>
    <t>LBS 6</t>
  </si>
  <si>
    <t>LBS 12</t>
  </si>
  <si>
    <t>LBS 14</t>
  </si>
  <si>
    <t>Rata-rata ± SD</t>
  </si>
  <si>
    <t>11,55 ± 0,62</t>
  </si>
  <si>
    <t>14,45 ± 0,62</t>
  </si>
  <si>
    <t>15,40 ± 0,62</t>
  </si>
  <si>
    <t>24,70 ± 0,62</t>
  </si>
  <si>
    <t>2,25 ± 0,62</t>
  </si>
  <si>
    <t>6,50 ± 0,62</t>
  </si>
  <si>
    <t>7,25 ± 0,62</t>
  </si>
  <si>
    <t>25,25 ± 0,62</t>
  </si>
  <si>
    <t>15,10 ± 0,62</t>
  </si>
  <si>
    <t>16,95 ± 0,62</t>
  </si>
  <si>
    <t>18,95 ± 0,62</t>
  </si>
  <si>
    <t>24,90 ± 0,62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</si>
</sst>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##0.000"/>
    <numFmt numFmtId="166" formatCode="###0.00"/>
    <numFmt numFmtId="167" formatCode="###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/>
    <xf numFmtId="9" fontId="0" fillId="3" borderId="1" xfId="0" applyNumberFormat="1" applyFill="1" applyBorder="1"/>
    <xf numFmtId="164" fontId="0" fillId="3" borderId="1" xfId="0" applyNumberFormat="1" applyFill="1" applyBorder="1"/>
    <xf numFmtId="0" fontId="0" fillId="2" borderId="1" xfId="0" applyFill="1" applyBorder="1"/>
    <xf numFmtId="0" fontId="2" fillId="0" borderId="0" xfId="1"/>
    <xf numFmtId="0" fontId="4" fillId="0" borderId="15" xfId="1" applyFont="1" applyBorder="1" applyAlignment="1">
      <alignment horizontal="center" wrapText="1"/>
    </xf>
    <xf numFmtId="0" fontId="4" fillId="0" borderId="16" xfId="1" applyFont="1" applyBorder="1" applyAlignment="1">
      <alignment horizontal="center" wrapText="1"/>
    </xf>
    <xf numFmtId="0" fontId="4" fillId="0" borderId="8" xfId="1" applyFont="1" applyBorder="1" applyAlignment="1">
      <alignment horizontal="left" vertical="top" wrapText="1"/>
    </xf>
    <xf numFmtId="165" fontId="4" fillId="0" borderId="18" xfId="1" applyNumberFormat="1" applyFont="1" applyBorder="1" applyAlignment="1">
      <alignment horizontal="right" vertical="center"/>
    </xf>
    <xf numFmtId="165" fontId="4" fillId="0" borderId="19" xfId="1" applyNumberFormat="1" applyFont="1" applyBorder="1" applyAlignment="1">
      <alignment horizontal="right" vertical="center"/>
    </xf>
    <xf numFmtId="165" fontId="4" fillId="0" borderId="20" xfId="1" applyNumberFormat="1" applyFont="1" applyBorder="1" applyAlignment="1">
      <alignment horizontal="right" vertical="center"/>
    </xf>
    <xf numFmtId="0" fontId="4" fillId="0" borderId="22" xfId="1" applyFont="1" applyBorder="1" applyAlignment="1">
      <alignment horizontal="left" vertical="top" wrapText="1"/>
    </xf>
    <xf numFmtId="165" fontId="4" fillId="0" borderId="23" xfId="1" applyNumberFormat="1" applyFont="1" applyBorder="1" applyAlignment="1">
      <alignment horizontal="right" vertical="center"/>
    </xf>
    <xf numFmtId="165" fontId="4" fillId="0" borderId="24" xfId="1" applyNumberFormat="1" applyFont="1" applyBorder="1" applyAlignment="1">
      <alignment horizontal="right" vertical="center"/>
    </xf>
    <xf numFmtId="165" fontId="4" fillId="0" borderId="25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horizontal="left" vertical="top" wrapText="1"/>
    </xf>
    <xf numFmtId="165" fontId="4" fillId="0" borderId="28" xfId="1" applyNumberFormat="1" applyFont="1" applyBorder="1" applyAlignment="1">
      <alignment horizontal="right" vertical="center"/>
    </xf>
    <xf numFmtId="165" fontId="4" fillId="0" borderId="29" xfId="1" applyNumberFormat="1" applyFont="1" applyBorder="1" applyAlignment="1">
      <alignment horizontal="right" vertical="center"/>
    </xf>
    <xf numFmtId="165" fontId="4" fillId="0" borderId="30" xfId="1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left" vertical="top" wrapText="1"/>
    </xf>
    <xf numFmtId="165" fontId="4" fillId="0" borderId="31" xfId="1" applyNumberFormat="1" applyFont="1" applyBorder="1" applyAlignment="1">
      <alignment horizontal="right" vertical="center"/>
    </xf>
    <xf numFmtId="165" fontId="4" fillId="0" borderId="32" xfId="1" applyNumberFormat="1" applyFont="1" applyBorder="1" applyAlignment="1">
      <alignment horizontal="right" vertical="center"/>
    </xf>
    <xf numFmtId="165" fontId="4" fillId="0" borderId="33" xfId="1" applyNumberFormat="1" applyFont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right" vertical="center"/>
    </xf>
    <xf numFmtId="0" fontId="0" fillId="5" borderId="1" xfId="0" applyFill="1" applyBorder="1"/>
    <xf numFmtId="0" fontId="0" fillId="6" borderId="1" xfId="0" applyFill="1" applyBorder="1"/>
    <xf numFmtId="0" fontId="4" fillId="6" borderId="1" xfId="1" applyFont="1" applyFill="1" applyBorder="1" applyAlignment="1">
      <alignment horizontal="left" vertical="top" wrapText="1"/>
    </xf>
    <xf numFmtId="0" fontId="0" fillId="3" borderId="1" xfId="0" applyFill="1" applyBorder="1" applyAlignment="1">
      <alignment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left"/>
    </xf>
    <xf numFmtId="165" fontId="5" fillId="0" borderId="0" xfId="1" applyNumberFormat="1" applyFont="1" applyAlignment="1">
      <alignment horizontal="righ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9" fontId="0" fillId="0" borderId="35" xfId="0" applyNumberFormat="1" applyBorder="1" applyAlignment="1">
      <alignment horizontal="left"/>
    </xf>
    <xf numFmtId="0" fontId="0" fillId="0" borderId="36" xfId="0" applyBorder="1" applyAlignment="1">
      <alignment horizontal="left"/>
    </xf>
    <xf numFmtId="165" fontId="5" fillId="0" borderId="35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167" fontId="5" fillId="0" borderId="36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4" borderId="0" xfId="1" applyFont="1" applyFill="1"/>
    <xf numFmtId="0" fontId="2" fillId="0" borderId="0" xfId="1"/>
    <xf numFmtId="0" fontId="4" fillId="0" borderId="7" xfId="1" applyFont="1" applyBorder="1" applyAlignment="1">
      <alignment horizontal="left" wrapText="1"/>
    </xf>
    <xf numFmtId="0" fontId="4" fillId="0" borderId="8" xfId="1" applyFont="1" applyBorder="1" applyAlignment="1">
      <alignment horizontal="left" wrapText="1"/>
    </xf>
    <xf numFmtId="0" fontId="4" fillId="0" borderId="12" xfId="1" applyFont="1" applyBorder="1" applyAlignment="1">
      <alignment horizontal="left" wrapText="1"/>
    </xf>
    <xf numFmtId="0" fontId="4" fillId="0" borderId="13" xfId="1" applyFont="1" applyBorder="1" applyAlignment="1">
      <alignment horizontal="left" wrapText="1"/>
    </xf>
    <xf numFmtId="0" fontId="4" fillId="0" borderId="9" xfId="1" applyFont="1" applyBorder="1" applyAlignment="1">
      <alignment horizontal="center" wrapText="1"/>
    </xf>
    <xf numFmtId="0" fontId="4" fillId="0" borderId="14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4" fillId="0" borderId="15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4" fillId="0" borderId="17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left" vertical="top" wrapText="1"/>
    </xf>
    <xf numFmtId="0" fontId="4" fillId="0" borderId="12" xfId="1" applyFont="1" applyBorder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2">
    <cellStyle name="Normal" xfId="0" builtinId="0"/>
    <cellStyle name="Normal_Two way Anova (RESULT)" xfId="1" xr:uid="{E553775F-BD04-4DD4-91CA-98CF56724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Zona</a:t>
            </a:r>
            <a:r>
              <a:rPr lang="en-ID" baseline="0"/>
              <a:t> Hambat Ekstrak Pigmen Bakteri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'Two way Anova (RESULT)'!$I$11</c:f>
              <c:strCache>
                <c:ptCount val="1"/>
                <c:pt idx="0">
                  <c:v>Pigmen LBS 6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'Two way Anova (RESULT)'!$J$10:$M$10</c:f>
              <c:strCache>
                <c:ptCount val="4"/>
                <c:pt idx="0">
                  <c:v>Kontrol (+)</c:v>
                </c:pt>
                <c:pt idx="1">
                  <c:v>5%</c:v>
                </c:pt>
                <c:pt idx="2">
                  <c:v>7,5%</c:v>
                </c:pt>
                <c:pt idx="3">
                  <c:v>10%</c:v>
                </c:pt>
              </c:strCache>
            </c:strRef>
          </c:cat>
          <c:val>
            <c:numRef>
              <c:f>'Two way Anova (RESULT)'!$J$11:$M$11</c:f>
              <c:numCache>
                <c:formatCode>###0.00</c:formatCode>
                <c:ptCount val="4"/>
                <c:pt idx="0">
                  <c:v>24.699999999999992</c:v>
                </c:pt>
                <c:pt idx="1">
                  <c:v>11.549999999999999</c:v>
                </c:pt>
                <c:pt idx="2">
                  <c:v>14.449999999999996</c:v>
                </c:pt>
                <c:pt idx="3">
                  <c:v>15.399999999999991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9-4202-9ACB-E08DE5C75367}"/>
            </c:ext>
          </c:extLst>
        </c:ser>
        <c:ser>
          <c:idx val="1"/>
          <c:order val="1"/>
          <c:tx>
            <c:strRef>
              <c:f>'Two way Anova (RESULT)'!$I$12</c:f>
              <c:strCache>
                <c:ptCount val="1"/>
                <c:pt idx="0">
                  <c:v>Pigmen LBS 12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'Two way Anova (RESULT)'!$J$10:$M$10</c:f>
              <c:strCache>
                <c:ptCount val="4"/>
                <c:pt idx="0">
                  <c:v>Kontrol (+)</c:v>
                </c:pt>
                <c:pt idx="1">
                  <c:v>5%</c:v>
                </c:pt>
                <c:pt idx="2">
                  <c:v>7,5%</c:v>
                </c:pt>
                <c:pt idx="3">
                  <c:v>10%</c:v>
                </c:pt>
              </c:strCache>
            </c:strRef>
          </c:cat>
          <c:val>
            <c:numRef>
              <c:f>'Two way Anova (RESULT)'!$J$12:$M$12</c:f>
              <c:numCache>
                <c:formatCode>###0.00</c:formatCode>
                <c:ptCount val="4"/>
                <c:pt idx="0">
                  <c:v>25.249999999999993</c:v>
                </c:pt>
                <c:pt idx="1">
                  <c:v>2.2499999999999964</c:v>
                </c:pt>
                <c:pt idx="2">
                  <c:v>6.4999999999999964</c:v>
                </c:pt>
                <c:pt idx="3">
                  <c:v>7.2499999999999947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9-4202-9ACB-E08DE5C75367}"/>
            </c:ext>
          </c:extLst>
        </c:ser>
        <c:ser>
          <c:idx val="2"/>
          <c:order val="2"/>
          <c:tx>
            <c:strRef>
              <c:f>'Two way Anova (RESULT)'!$I$13</c:f>
              <c:strCache>
                <c:ptCount val="1"/>
                <c:pt idx="0">
                  <c:v>Pigmen LBS 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'Two way Anova (RESULT)'!$J$10:$M$10</c:f>
              <c:strCache>
                <c:ptCount val="4"/>
                <c:pt idx="0">
                  <c:v>Kontrol (+)</c:v>
                </c:pt>
                <c:pt idx="1">
                  <c:v>5%</c:v>
                </c:pt>
                <c:pt idx="2">
                  <c:v>7,5%</c:v>
                </c:pt>
                <c:pt idx="3">
                  <c:v>10%</c:v>
                </c:pt>
              </c:strCache>
            </c:strRef>
          </c:cat>
          <c:val>
            <c:numRef>
              <c:f>'Two way Anova (RESULT)'!$J$13:$M$13</c:f>
              <c:numCache>
                <c:formatCode>###0.00</c:formatCode>
                <c:ptCount val="4"/>
                <c:pt idx="0">
                  <c:v>24.899999999999995</c:v>
                </c:pt>
                <c:pt idx="1">
                  <c:v>15.099999999999993</c:v>
                </c:pt>
                <c:pt idx="2">
                  <c:v>16.949999999999989</c:v>
                </c:pt>
                <c:pt idx="3">
                  <c:v>18.949999999999989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9-4202-9ACB-E08DE5C753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87073935"/>
        <c:axId val="1087073519"/>
      </c:barChart>
      <c:catAx>
        <c:axId val="1087073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Konsentrasi</a:t>
                </a:r>
                <a:r>
                  <a:rPr lang="en-ID" baseline="0"/>
                  <a:t> Ekstrak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073519"/>
        <c:crosses val="autoZero"/>
        <c:auto val="1"/>
        <c:lblAlgn val="ctr"/>
        <c:lblOffset val="100"/>
        <c:noMultiLvlLbl val="0"/>
      </c:catAx>
      <c:valAx>
        <c:axId val="108707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Zona</a:t>
                </a:r>
                <a:r>
                  <a:rPr lang="en-ID" baseline="0"/>
                  <a:t> hambat (mm)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#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073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384174</xdr:colOff>
      <xdr:row>22</xdr:row>
      <xdr:rowOff>133350</xdr:rowOff>
    </xdr:from>
    <xdr:to>
      <xdr:col>11</xdr:col>
      <xdr:colOff>95249</xdr:colOff>
      <xdr:row>41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766761-0CDA-4CD1-83F8-54266920A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FCAF-A17A-4C61-9EDC-2B847B971137}">
  <dimension ref="A2:N30"/>
  <sheetViews>
    <sheetView topLeftCell="A19" workbookViewId="0">
      <selection activeCell="A20" sqref="A20:E30"/>
    </sheetView>
  </sheetViews>
  <sheetFormatPr baseColWidth="10" defaultColWidth="8.83203125" defaultRowHeight="15"/>
  <cols>
    <col min="2" max="2" width="17.5" customWidth="1"/>
  </cols>
  <sheetData>
    <row r="2" spans="1:14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>
      <c r="A3" s="49" t="s">
        <v>4</v>
      </c>
      <c r="B3" s="49"/>
      <c r="C3" s="49" t="s">
        <v>0</v>
      </c>
      <c r="D3" s="49"/>
      <c r="E3" s="49"/>
      <c r="F3" s="49" t="s">
        <v>1</v>
      </c>
      <c r="G3" s="49"/>
      <c r="H3" s="49"/>
      <c r="I3" s="49" t="s">
        <v>2</v>
      </c>
      <c r="J3" s="49"/>
      <c r="K3" s="49"/>
      <c r="L3" s="49" t="s">
        <v>3</v>
      </c>
      <c r="M3" s="49"/>
      <c r="N3" s="49"/>
    </row>
    <row r="4" spans="1:14">
      <c r="A4" s="49" t="s">
        <v>5</v>
      </c>
      <c r="B4" s="49"/>
      <c r="C4" s="1">
        <v>6</v>
      </c>
      <c r="D4" s="1">
        <v>12</v>
      </c>
      <c r="E4" s="1">
        <v>14</v>
      </c>
      <c r="F4" s="1">
        <v>6</v>
      </c>
      <c r="G4" s="1">
        <v>12</v>
      </c>
      <c r="H4" s="1">
        <v>14</v>
      </c>
      <c r="I4" s="1">
        <v>6</v>
      </c>
      <c r="J4" s="1">
        <v>12</v>
      </c>
      <c r="K4" s="1">
        <v>14</v>
      </c>
      <c r="L4" s="1">
        <v>6</v>
      </c>
      <c r="M4" s="1">
        <v>12</v>
      </c>
      <c r="N4" s="1">
        <v>14</v>
      </c>
    </row>
    <row r="5" spans="1:14">
      <c r="A5" s="49" t="s">
        <v>11</v>
      </c>
      <c r="B5" s="1" t="s">
        <v>6</v>
      </c>
      <c r="C5" s="1">
        <v>29.4</v>
      </c>
      <c r="D5" s="1">
        <v>30.9</v>
      </c>
      <c r="E5" s="1">
        <v>31.5</v>
      </c>
      <c r="F5" s="1">
        <f>(23.5-6)</f>
        <v>17.5</v>
      </c>
      <c r="G5" s="1">
        <v>23.7</v>
      </c>
      <c r="H5" s="1">
        <v>20.9</v>
      </c>
      <c r="I5" s="1">
        <v>23.3</v>
      </c>
      <c r="J5" s="1">
        <v>22.3</v>
      </c>
      <c r="K5" s="1">
        <v>13.3</v>
      </c>
      <c r="L5" s="1">
        <v>26.5</v>
      </c>
      <c r="M5" s="1">
        <v>28.9</v>
      </c>
      <c r="N5" s="1">
        <v>25</v>
      </c>
    </row>
    <row r="6" spans="1:14">
      <c r="A6" s="49"/>
      <c r="B6" s="1" t="s">
        <v>7</v>
      </c>
      <c r="C6" s="1">
        <v>6</v>
      </c>
      <c r="D6" s="1">
        <v>6</v>
      </c>
      <c r="E6" s="1">
        <v>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>
      <c r="A7" s="49"/>
      <c r="B7" s="1" t="s">
        <v>8</v>
      </c>
      <c r="C7" s="1">
        <v>20.3</v>
      </c>
      <c r="D7" s="1">
        <v>14</v>
      </c>
      <c r="E7" s="1">
        <v>24.7</v>
      </c>
      <c r="F7" s="1">
        <v>0</v>
      </c>
      <c r="G7" s="1">
        <v>0</v>
      </c>
      <c r="H7" s="1">
        <v>0</v>
      </c>
      <c r="I7" s="1">
        <v>9.9</v>
      </c>
      <c r="J7" s="1">
        <v>7.9</v>
      </c>
      <c r="K7" s="1">
        <v>8.1</v>
      </c>
      <c r="L7" s="1">
        <v>0</v>
      </c>
      <c r="M7" s="1">
        <v>0</v>
      </c>
      <c r="N7" s="1">
        <v>0</v>
      </c>
    </row>
    <row r="8" spans="1:14">
      <c r="A8" s="49"/>
      <c r="B8" s="1" t="s">
        <v>9</v>
      </c>
      <c r="C8" s="1">
        <v>20.3</v>
      </c>
      <c r="D8" s="1">
        <v>13</v>
      </c>
      <c r="E8" s="1">
        <v>22.7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7.6</v>
      </c>
      <c r="L8" s="1">
        <v>0</v>
      </c>
      <c r="M8" s="1">
        <v>0</v>
      </c>
      <c r="N8" s="1">
        <v>0</v>
      </c>
    </row>
    <row r="9" spans="1:14">
      <c r="A9" s="49"/>
      <c r="B9" s="1" t="s">
        <v>10</v>
      </c>
      <c r="C9" s="1">
        <v>17.7</v>
      </c>
      <c r="D9" s="1">
        <v>7.8</v>
      </c>
      <c r="E9" s="1">
        <v>21.3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7.4</v>
      </c>
      <c r="L9" s="1">
        <v>0</v>
      </c>
      <c r="M9" s="1">
        <v>0</v>
      </c>
      <c r="N9" s="1">
        <v>0</v>
      </c>
    </row>
    <row r="10" spans="1:14">
      <c r="A10" s="49" t="s">
        <v>12</v>
      </c>
      <c r="B10" s="1" t="s">
        <v>6</v>
      </c>
      <c r="C10" s="1">
        <v>32</v>
      </c>
      <c r="D10" s="1">
        <v>31.6</v>
      </c>
      <c r="E10" s="1">
        <v>30.3</v>
      </c>
      <c r="F10" s="1">
        <v>23.6</v>
      </c>
      <c r="G10" s="1">
        <v>22.1</v>
      </c>
      <c r="H10" s="1">
        <v>21.6</v>
      </c>
      <c r="I10" s="1"/>
      <c r="J10" s="1"/>
      <c r="K10" s="1"/>
      <c r="L10" s="1">
        <v>26.5</v>
      </c>
      <c r="M10" s="1">
        <v>28.3</v>
      </c>
      <c r="N10" s="1">
        <v>26.5</v>
      </c>
    </row>
    <row r="11" spans="1:14">
      <c r="A11" s="49"/>
      <c r="B11" s="1" t="s">
        <v>7</v>
      </c>
      <c r="C11" s="1">
        <v>6</v>
      </c>
      <c r="D11" s="1">
        <v>6</v>
      </c>
      <c r="E11" s="1">
        <v>6</v>
      </c>
      <c r="F11" s="1">
        <v>0</v>
      </c>
      <c r="G11" s="1">
        <v>0</v>
      </c>
      <c r="H11" s="1">
        <v>0</v>
      </c>
      <c r="I11" s="1"/>
      <c r="J11" s="1"/>
      <c r="K11" s="1"/>
      <c r="L11" s="1"/>
      <c r="M11" s="1"/>
      <c r="N11" s="1"/>
    </row>
    <row r="12" spans="1:14">
      <c r="A12" s="49"/>
      <c r="B12" s="1" t="s">
        <v>8</v>
      </c>
      <c r="C12" s="1">
        <v>22.5</v>
      </c>
      <c r="D12" s="1">
        <v>12.5</v>
      </c>
      <c r="E12" s="1">
        <v>25.2</v>
      </c>
      <c r="F12" s="1">
        <v>0</v>
      </c>
      <c r="G12" s="1">
        <v>0</v>
      </c>
      <c r="H12" s="1">
        <v>0</v>
      </c>
      <c r="I12" s="1">
        <v>8.6</v>
      </c>
      <c r="J12" s="1">
        <v>0</v>
      </c>
      <c r="K12" s="1">
        <v>6.5</v>
      </c>
      <c r="L12" s="1">
        <v>0</v>
      </c>
      <c r="M12" s="1">
        <v>0</v>
      </c>
      <c r="N12" s="1">
        <v>0</v>
      </c>
    </row>
    <row r="13" spans="1:14">
      <c r="A13" s="49"/>
      <c r="B13" s="1" t="s">
        <v>9</v>
      </c>
      <c r="C13" s="1">
        <v>20.6</v>
      </c>
      <c r="D13" s="1">
        <v>12</v>
      </c>
      <c r="E13" s="1">
        <v>23.2</v>
      </c>
      <c r="F13" s="1">
        <v>0</v>
      </c>
      <c r="G13" s="1">
        <v>0</v>
      </c>
      <c r="H13" s="1">
        <v>0</v>
      </c>
      <c r="I13" s="1">
        <v>8.1999999999999993</v>
      </c>
      <c r="J13" s="1">
        <v>0</v>
      </c>
      <c r="K13" s="1"/>
      <c r="L13" s="1">
        <v>0</v>
      </c>
      <c r="M13" s="1">
        <v>0</v>
      </c>
      <c r="N13" s="1">
        <v>0</v>
      </c>
    </row>
    <row r="14" spans="1:14">
      <c r="A14" s="49"/>
      <c r="B14" s="1" t="s">
        <v>10</v>
      </c>
      <c r="C14" s="1">
        <v>17.399999999999999</v>
      </c>
      <c r="D14" s="1">
        <v>8.6999999999999993</v>
      </c>
      <c r="E14" s="1">
        <v>20.9</v>
      </c>
      <c r="F14" s="1">
        <v>0</v>
      </c>
      <c r="G14" s="1">
        <v>0</v>
      </c>
      <c r="H14" s="1">
        <v>0</v>
      </c>
      <c r="I14" s="1">
        <v>7.7</v>
      </c>
      <c r="J14" s="1">
        <v>7.3</v>
      </c>
      <c r="K14" s="1"/>
      <c r="L14" s="1">
        <v>0</v>
      </c>
      <c r="M14" s="1">
        <v>0</v>
      </c>
      <c r="N14" s="1">
        <v>0</v>
      </c>
    </row>
    <row r="18" spans="1:14">
      <c r="A18" s="49" t="s">
        <v>13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>
      <c r="A19" s="49" t="s">
        <v>4</v>
      </c>
      <c r="B19" s="49"/>
      <c r="C19" s="49" t="s">
        <v>0</v>
      </c>
      <c r="D19" s="49"/>
      <c r="E19" s="49"/>
      <c r="F19" s="49" t="s">
        <v>1</v>
      </c>
      <c r="G19" s="49"/>
      <c r="H19" s="49"/>
      <c r="I19" s="49" t="s">
        <v>2</v>
      </c>
      <c r="J19" s="49"/>
      <c r="K19" s="49"/>
      <c r="L19" s="49" t="s">
        <v>3</v>
      </c>
      <c r="M19" s="49"/>
      <c r="N19" s="49"/>
    </row>
    <row r="20" spans="1:14">
      <c r="A20" s="49" t="s">
        <v>5</v>
      </c>
      <c r="B20" s="49"/>
      <c r="C20" s="1">
        <v>6</v>
      </c>
      <c r="D20" s="1">
        <v>12</v>
      </c>
      <c r="E20" s="1">
        <v>14</v>
      </c>
      <c r="F20" s="1">
        <v>6</v>
      </c>
      <c r="G20" s="1">
        <v>12</v>
      </c>
      <c r="H20" s="1">
        <v>14</v>
      </c>
      <c r="I20" s="1">
        <v>6</v>
      </c>
      <c r="J20" s="1">
        <v>12</v>
      </c>
      <c r="K20" s="1">
        <v>14</v>
      </c>
      <c r="L20" s="1">
        <v>6</v>
      </c>
      <c r="M20" s="1">
        <v>12</v>
      </c>
      <c r="N20" s="1">
        <v>14</v>
      </c>
    </row>
    <row r="21" spans="1:14">
      <c r="A21" s="49" t="s">
        <v>11</v>
      </c>
      <c r="B21" s="1" t="s">
        <v>6</v>
      </c>
      <c r="C21" s="1">
        <f>C5-6</f>
        <v>23.4</v>
      </c>
      <c r="D21" s="1">
        <f>D5-6</f>
        <v>24.9</v>
      </c>
      <c r="E21" s="1">
        <f>E5-6</f>
        <v>25.5</v>
      </c>
      <c r="F21" s="1">
        <f>(23.5-6)</f>
        <v>17.5</v>
      </c>
      <c r="G21" s="1">
        <v>23.7</v>
      </c>
      <c r="H21" s="1">
        <v>20.9</v>
      </c>
      <c r="I21" s="1">
        <v>23.3</v>
      </c>
      <c r="J21" s="1">
        <v>22.3</v>
      </c>
      <c r="K21" s="1">
        <v>13.3</v>
      </c>
      <c r="L21" s="1">
        <v>26.5</v>
      </c>
      <c r="M21" s="1">
        <v>28.9</v>
      </c>
      <c r="N21" s="1">
        <v>25</v>
      </c>
    </row>
    <row r="22" spans="1:14">
      <c r="A22" s="49"/>
      <c r="B22" s="1" t="s">
        <v>7</v>
      </c>
      <c r="C22" s="1">
        <f t="shared" ref="C22:E30" si="0">C6-6</f>
        <v>0</v>
      </c>
      <c r="D22" s="1">
        <f t="shared" si="0"/>
        <v>0</v>
      </c>
      <c r="E22" s="1">
        <f t="shared" si="0"/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</row>
    <row r="23" spans="1:14">
      <c r="A23" s="49"/>
      <c r="B23" s="1" t="s">
        <v>8</v>
      </c>
      <c r="C23" s="1">
        <f t="shared" si="0"/>
        <v>14.3</v>
      </c>
      <c r="D23" s="1">
        <f t="shared" si="0"/>
        <v>8</v>
      </c>
      <c r="E23" s="1">
        <f t="shared" si="0"/>
        <v>18.7</v>
      </c>
      <c r="F23" s="1">
        <v>0</v>
      </c>
      <c r="G23" s="1">
        <v>0</v>
      </c>
      <c r="H23" s="1">
        <v>0</v>
      </c>
      <c r="I23" s="1">
        <v>9.9</v>
      </c>
      <c r="J23" s="1">
        <v>7.9</v>
      </c>
      <c r="K23" s="1">
        <v>8.1</v>
      </c>
      <c r="L23" s="1">
        <v>0</v>
      </c>
      <c r="M23" s="1">
        <v>0</v>
      </c>
      <c r="N23" s="1">
        <v>0</v>
      </c>
    </row>
    <row r="24" spans="1:14">
      <c r="A24" s="49"/>
      <c r="B24" s="1" t="s">
        <v>9</v>
      </c>
      <c r="C24" s="1">
        <f t="shared" si="0"/>
        <v>14.3</v>
      </c>
      <c r="D24" s="1">
        <f t="shared" si="0"/>
        <v>7</v>
      </c>
      <c r="E24" s="1">
        <f t="shared" si="0"/>
        <v>16.7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7.6</v>
      </c>
      <c r="L24" s="1">
        <v>0</v>
      </c>
      <c r="M24" s="1">
        <v>0</v>
      </c>
      <c r="N24" s="1">
        <v>0</v>
      </c>
    </row>
    <row r="25" spans="1:14">
      <c r="A25" s="49"/>
      <c r="B25" s="1" t="s">
        <v>10</v>
      </c>
      <c r="C25" s="1">
        <f t="shared" si="0"/>
        <v>11.7</v>
      </c>
      <c r="D25" s="1">
        <f t="shared" si="0"/>
        <v>1.7999999999999998</v>
      </c>
      <c r="E25" s="1">
        <f t="shared" si="0"/>
        <v>15.3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7.4</v>
      </c>
      <c r="L25" s="1">
        <v>0</v>
      </c>
      <c r="M25" s="1">
        <v>0</v>
      </c>
      <c r="N25" s="1">
        <v>0</v>
      </c>
    </row>
    <row r="26" spans="1:14">
      <c r="A26" s="49" t="s">
        <v>12</v>
      </c>
      <c r="B26" s="1" t="s">
        <v>6</v>
      </c>
      <c r="C26" s="1">
        <f t="shared" si="0"/>
        <v>26</v>
      </c>
      <c r="D26" s="1">
        <f t="shared" si="0"/>
        <v>25.6</v>
      </c>
      <c r="E26" s="1">
        <f t="shared" si="0"/>
        <v>24.3</v>
      </c>
      <c r="F26" s="1">
        <v>23.6</v>
      </c>
      <c r="G26" s="1">
        <v>22.1</v>
      </c>
      <c r="H26" s="1">
        <v>21.6</v>
      </c>
      <c r="I26" s="1"/>
      <c r="J26" s="1"/>
      <c r="K26" s="1"/>
      <c r="L26" s="1">
        <v>26.5</v>
      </c>
      <c r="M26" s="1">
        <v>28.3</v>
      </c>
      <c r="N26" s="1">
        <v>26.5</v>
      </c>
    </row>
    <row r="27" spans="1:14">
      <c r="A27" s="49"/>
      <c r="B27" s="1" t="s">
        <v>7</v>
      </c>
      <c r="C27" s="1">
        <f t="shared" si="0"/>
        <v>0</v>
      </c>
      <c r="D27" s="1">
        <f t="shared" si="0"/>
        <v>0</v>
      </c>
      <c r="E27" s="1">
        <f t="shared" si="0"/>
        <v>0</v>
      </c>
      <c r="F27" s="1">
        <v>0</v>
      </c>
      <c r="G27" s="1">
        <v>0</v>
      </c>
      <c r="H27" s="1">
        <v>0</v>
      </c>
      <c r="I27" s="1"/>
      <c r="J27" s="1"/>
      <c r="K27" s="1"/>
      <c r="L27" s="1"/>
      <c r="M27" s="1"/>
      <c r="N27" s="1"/>
    </row>
    <row r="28" spans="1:14">
      <c r="A28" s="49"/>
      <c r="B28" s="1" t="s">
        <v>8</v>
      </c>
      <c r="C28" s="1">
        <f t="shared" si="0"/>
        <v>16.5</v>
      </c>
      <c r="D28" s="1">
        <f t="shared" si="0"/>
        <v>6.5</v>
      </c>
      <c r="E28" s="1">
        <f t="shared" si="0"/>
        <v>19.2</v>
      </c>
      <c r="F28" s="1">
        <v>0</v>
      </c>
      <c r="G28" s="1">
        <v>0</v>
      </c>
      <c r="H28" s="1">
        <v>0</v>
      </c>
      <c r="I28" s="1">
        <v>8.6</v>
      </c>
      <c r="J28" s="1">
        <v>0</v>
      </c>
      <c r="K28" s="1">
        <v>6.5</v>
      </c>
      <c r="L28" s="1">
        <v>0</v>
      </c>
      <c r="M28" s="1">
        <v>0</v>
      </c>
      <c r="N28" s="1">
        <v>0</v>
      </c>
    </row>
    <row r="29" spans="1:14">
      <c r="A29" s="49"/>
      <c r="B29" s="1" t="s">
        <v>9</v>
      </c>
      <c r="C29" s="1">
        <f t="shared" si="0"/>
        <v>14.600000000000001</v>
      </c>
      <c r="D29" s="1">
        <f t="shared" si="0"/>
        <v>6</v>
      </c>
      <c r="E29" s="1">
        <f t="shared" si="0"/>
        <v>17.2</v>
      </c>
      <c r="F29" s="1">
        <v>0</v>
      </c>
      <c r="G29" s="1">
        <v>0</v>
      </c>
      <c r="H29" s="1">
        <v>0</v>
      </c>
      <c r="I29" s="1">
        <v>8.1999999999999993</v>
      </c>
      <c r="J29" s="1">
        <v>0</v>
      </c>
      <c r="K29" s="1"/>
      <c r="L29" s="1">
        <v>0</v>
      </c>
      <c r="M29" s="1">
        <v>0</v>
      </c>
      <c r="N29" s="1">
        <v>0</v>
      </c>
    </row>
    <row r="30" spans="1:14">
      <c r="A30" s="49"/>
      <c r="B30" s="1" t="s">
        <v>10</v>
      </c>
      <c r="C30" s="1">
        <f t="shared" si="0"/>
        <v>11.399999999999999</v>
      </c>
      <c r="D30" s="1">
        <f t="shared" si="0"/>
        <v>2.6999999999999993</v>
      </c>
      <c r="E30" s="1">
        <f t="shared" si="0"/>
        <v>14.899999999999999</v>
      </c>
      <c r="F30" s="1">
        <v>0</v>
      </c>
      <c r="G30" s="1">
        <v>0</v>
      </c>
      <c r="H30" s="1">
        <v>0</v>
      </c>
      <c r="I30" s="1">
        <v>7.7</v>
      </c>
      <c r="J30" s="1">
        <v>7.3</v>
      </c>
      <c r="K30" s="1"/>
      <c r="L30" s="1">
        <v>0</v>
      </c>
      <c r="M30" s="1">
        <v>0</v>
      </c>
      <c r="N30" s="1">
        <v>0</v>
      </c>
    </row>
  </sheetData>
  <mergeCells count="18">
    <mergeCell ref="A5:A9"/>
    <mergeCell ref="A10:A14"/>
    <mergeCell ref="A3:B3"/>
    <mergeCell ref="A4:B4"/>
    <mergeCell ref="A2:N2"/>
    <mergeCell ref="C3:E3"/>
    <mergeCell ref="F3:H3"/>
    <mergeCell ref="I3:K3"/>
    <mergeCell ref="L3:N3"/>
    <mergeCell ref="A20:B20"/>
    <mergeCell ref="A21:A25"/>
    <mergeCell ref="A26:A30"/>
    <mergeCell ref="A18:N18"/>
    <mergeCell ref="A19:B19"/>
    <mergeCell ref="C19:E19"/>
    <mergeCell ref="F19:H19"/>
    <mergeCell ref="I19:K19"/>
    <mergeCell ref="L19:N1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9C75-06B7-4DCF-80DD-F193EA76A2D0}">
  <dimension ref="B3:Q29"/>
  <sheetViews>
    <sheetView topLeftCell="B12" zoomScaleNormal="100" workbookViewId="0">
      <selection activeCell="B13" sqref="B13:G20"/>
    </sheetView>
  </sheetViews>
  <sheetFormatPr baseColWidth="10" defaultColWidth="8.83203125" defaultRowHeight="15"/>
  <cols>
    <col min="3" max="4" width="13.1640625" customWidth="1"/>
    <col min="8" max="9" width="13.1640625" customWidth="1"/>
    <col min="13" max="14" width="13.1640625" customWidth="1"/>
  </cols>
  <sheetData>
    <row r="3" spans="2:17">
      <c r="B3" s="3"/>
    </row>
    <row r="4" spans="2:17">
      <c r="B4" s="51" t="s">
        <v>14</v>
      </c>
      <c r="C4" s="51" t="s">
        <v>17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2:17">
      <c r="B5" s="51"/>
      <c r="C5" s="51" t="s">
        <v>20</v>
      </c>
      <c r="D5" s="51"/>
      <c r="E5" s="51"/>
      <c r="F5" s="51"/>
      <c r="G5" s="51"/>
      <c r="H5" s="50" t="s">
        <v>21</v>
      </c>
      <c r="I5" s="50"/>
      <c r="J5" s="50"/>
      <c r="K5" s="50"/>
      <c r="L5" s="50"/>
      <c r="M5" s="50" t="s">
        <v>22</v>
      </c>
      <c r="N5" s="50"/>
      <c r="O5" s="50"/>
      <c r="P5" s="50"/>
      <c r="Q5" s="50"/>
    </row>
    <row r="6" spans="2:17">
      <c r="B6" s="51"/>
      <c r="C6" s="2" t="s">
        <v>18</v>
      </c>
      <c r="D6" s="2" t="s">
        <v>7</v>
      </c>
      <c r="E6" s="4">
        <v>0.05</v>
      </c>
      <c r="F6" s="5">
        <v>7.4999999999999997E-2</v>
      </c>
      <c r="G6" s="4">
        <v>0.1</v>
      </c>
      <c r="H6" s="2" t="s">
        <v>18</v>
      </c>
      <c r="I6" s="2" t="s">
        <v>7</v>
      </c>
      <c r="J6" s="4">
        <v>0.05</v>
      </c>
      <c r="K6" s="5">
        <v>7.4999999999999997E-2</v>
      </c>
      <c r="L6" s="4">
        <v>0.1</v>
      </c>
      <c r="M6" s="2" t="s">
        <v>18</v>
      </c>
      <c r="N6" s="2" t="s">
        <v>7</v>
      </c>
      <c r="O6" s="4">
        <v>0.05</v>
      </c>
      <c r="P6" s="5">
        <v>7.4999999999999997E-2</v>
      </c>
      <c r="Q6" s="4">
        <v>0.1</v>
      </c>
    </row>
    <row r="7" spans="2:17">
      <c r="B7" s="2" t="s">
        <v>15</v>
      </c>
      <c r="C7" s="1">
        <v>23.4</v>
      </c>
      <c r="D7" s="2">
        <v>0</v>
      </c>
      <c r="E7" s="1">
        <v>11.7</v>
      </c>
      <c r="F7" s="1">
        <v>14.3</v>
      </c>
      <c r="G7" s="1">
        <v>14.3</v>
      </c>
      <c r="H7" s="1">
        <v>24.9</v>
      </c>
      <c r="I7" s="2">
        <v>0</v>
      </c>
      <c r="J7" s="1">
        <v>1.7999999999999998</v>
      </c>
      <c r="K7" s="1">
        <v>7</v>
      </c>
      <c r="L7" s="1">
        <v>8</v>
      </c>
      <c r="M7" s="1">
        <v>25.5</v>
      </c>
      <c r="N7" s="2">
        <v>0</v>
      </c>
      <c r="O7" s="1">
        <v>15.3</v>
      </c>
      <c r="P7" s="1">
        <v>16.7</v>
      </c>
      <c r="Q7" s="1">
        <v>18.7</v>
      </c>
    </row>
    <row r="8" spans="2:17">
      <c r="B8" s="2" t="s">
        <v>16</v>
      </c>
      <c r="C8" s="1">
        <v>26</v>
      </c>
      <c r="D8" s="2">
        <v>0</v>
      </c>
      <c r="E8" s="1">
        <v>11.4</v>
      </c>
      <c r="F8" s="1">
        <v>14.6</v>
      </c>
      <c r="G8" s="1">
        <v>16.5</v>
      </c>
      <c r="H8" s="1">
        <v>25.6</v>
      </c>
      <c r="I8" s="2">
        <v>0</v>
      </c>
      <c r="J8" s="1">
        <v>2.6999999999999993</v>
      </c>
      <c r="K8" s="1">
        <v>6</v>
      </c>
      <c r="L8" s="1">
        <v>6.5</v>
      </c>
      <c r="M8" s="1">
        <v>24.3</v>
      </c>
      <c r="N8" s="2">
        <v>0</v>
      </c>
      <c r="O8" s="1">
        <v>14.899999999999999</v>
      </c>
      <c r="P8" s="1">
        <v>17.2</v>
      </c>
      <c r="Q8" s="1">
        <v>19.2</v>
      </c>
    </row>
    <row r="9" spans="2:17">
      <c r="B9" s="2" t="s">
        <v>19</v>
      </c>
      <c r="C9" s="2">
        <f>AVERAGE(C7:C8)</f>
        <v>24.7</v>
      </c>
      <c r="D9" s="2">
        <f t="shared" ref="D9:Q9" si="0">AVERAGE(D7:D8)</f>
        <v>0</v>
      </c>
      <c r="E9" s="2">
        <f t="shared" si="0"/>
        <v>11.55</v>
      </c>
      <c r="F9" s="2">
        <f t="shared" si="0"/>
        <v>14.45</v>
      </c>
      <c r="G9" s="2">
        <f t="shared" si="0"/>
        <v>15.4</v>
      </c>
      <c r="H9" s="2">
        <f t="shared" si="0"/>
        <v>25.25</v>
      </c>
      <c r="I9" s="2">
        <f t="shared" si="0"/>
        <v>0</v>
      </c>
      <c r="J9" s="2">
        <f t="shared" si="0"/>
        <v>2.2499999999999996</v>
      </c>
      <c r="K9" s="2">
        <f t="shared" si="0"/>
        <v>6.5</v>
      </c>
      <c r="L9" s="2">
        <f t="shared" si="0"/>
        <v>7.25</v>
      </c>
      <c r="M9" s="2">
        <f t="shared" si="0"/>
        <v>24.9</v>
      </c>
      <c r="N9" s="2">
        <f t="shared" si="0"/>
        <v>0</v>
      </c>
      <c r="O9" s="2">
        <f t="shared" si="0"/>
        <v>15.1</v>
      </c>
      <c r="P9" s="2">
        <f t="shared" si="0"/>
        <v>16.95</v>
      </c>
      <c r="Q9" s="2">
        <f t="shared" si="0"/>
        <v>18.95</v>
      </c>
    </row>
    <row r="13" spans="2:17">
      <c r="B13" s="51" t="s">
        <v>23</v>
      </c>
      <c r="C13" s="52" t="s">
        <v>24</v>
      </c>
      <c r="D13" s="53" t="s">
        <v>25</v>
      </c>
      <c r="E13" s="53"/>
      <c r="F13" s="53"/>
      <c r="G13" s="53"/>
      <c r="I13" s="52" t="s">
        <v>24</v>
      </c>
      <c r="J13" s="53"/>
      <c r="K13" s="53"/>
      <c r="L13" s="53"/>
      <c r="M13" s="53"/>
    </row>
    <row r="14" spans="2:17">
      <c r="B14" s="51"/>
      <c r="C14" s="52"/>
      <c r="D14" s="6" t="s">
        <v>29</v>
      </c>
      <c r="E14" s="7" t="s">
        <v>30</v>
      </c>
      <c r="F14" s="8" t="s">
        <v>31</v>
      </c>
      <c r="G14" s="7" t="s">
        <v>32</v>
      </c>
      <c r="I14" s="52"/>
      <c r="J14" s="6"/>
      <c r="K14" s="7"/>
      <c r="L14" s="8"/>
      <c r="M14" s="7"/>
    </row>
    <row r="15" spans="2:17">
      <c r="B15" s="1">
        <v>1</v>
      </c>
      <c r="C15" s="52" t="s">
        <v>26</v>
      </c>
      <c r="D15" s="1" t="s">
        <v>34</v>
      </c>
      <c r="E15" s="1" t="s">
        <v>33</v>
      </c>
      <c r="F15" s="1" t="s">
        <v>44</v>
      </c>
      <c r="G15" s="1" t="s">
        <v>44</v>
      </c>
      <c r="I15" s="52" t="s">
        <v>26</v>
      </c>
      <c r="J15" s="1">
        <v>1</v>
      </c>
      <c r="K15" s="1">
        <v>1</v>
      </c>
      <c r="L15" s="1">
        <v>1</v>
      </c>
      <c r="M15" s="1">
        <v>1</v>
      </c>
    </row>
    <row r="16" spans="2:17">
      <c r="B16" s="1">
        <v>2</v>
      </c>
      <c r="C16" s="52"/>
      <c r="D16" s="1">
        <v>26</v>
      </c>
      <c r="E16" s="1" t="s">
        <v>39</v>
      </c>
      <c r="F16" s="1" t="s">
        <v>45</v>
      </c>
      <c r="G16" s="1" t="s">
        <v>48</v>
      </c>
      <c r="I16" s="52"/>
      <c r="J16" s="1">
        <v>1</v>
      </c>
      <c r="K16" s="1">
        <v>1</v>
      </c>
      <c r="L16" s="1">
        <v>1</v>
      </c>
      <c r="M16" s="1">
        <v>1</v>
      </c>
    </row>
    <row r="17" spans="2:13">
      <c r="B17" s="1">
        <v>1</v>
      </c>
      <c r="C17" s="52" t="s">
        <v>27</v>
      </c>
      <c r="D17" s="1" t="s">
        <v>35</v>
      </c>
      <c r="E17" s="1" t="s">
        <v>40</v>
      </c>
      <c r="F17" s="1">
        <v>7</v>
      </c>
      <c r="G17" s="1">
        <v>8</v>
      </c>
      <c r="I17" s="52" t="s">
        <v>27</v>
      </c>
      <c r="J17" s="1">
        <v>2</v>
      </c>
      <c r="K17" s="1">
        <v>2</v>
      </c>
      <c r="L17" s="1">
        <v>2</v>
      </c>
      <c r="M17" s="1">
        <v>2</v>
      </c>
    </row>
    <row r="18" spans="2:13">
      <c r="B18" s="1">
        <v>2</v>
      </c>
      <c r="C18" s="52"/>
      <c r="D18" s="1" t="s">
        <v>36</v>
      </c>
      <c r="E18" s="1" t="s">
        <v>41</v>
      </c>
      <c r="F18" s="1">
        <v>6</v>
      </c>
      <c r="G18" s="1" t="s">
        <v>49</v>
      </c>
      <c r="I18" s="52"/>
      <c r="J18" s="1">
        <v>2</v>
      </c>
      <c r="K18" s="1">
        <v>2</v>
      </c>
      <c r="L18" s="1">
        <v>2</v>
      </c>
      <c r="M18" s="1">
        <v>2</v>
      </c>
    </row>
    <row r="19" spans="2:13">
      <c r="B19" s="1">
        <v>1</v>
      </c>
      <c r="C19" s="52" t="s">
        <v>28</v>
      </c>
      <c r="D19" s="1" t="s">
        <v>37</v>
      </c>
      <c r="E19" s="1" t="s">
        <v>42</v>
      </c>
      <c r="F19" s="1" t="s">
        <v>46</v>
      </c>
      <c r="G19" s="1" t="s">
        <v>50</v>
      </c>
      <c r="I19" s="52" t="s">
        <v>28</v>
      </c>
      <c r="J19" s="1">
        <v>3</v>
      </c>
      <c r="K19" s="1">
        <v>3</v>
      </c>
      <c r="L19" s="1">
        <v>3</v>
      </c>
      <c r="M19" s="1">
        <v>3</v>
      </c>
    </row>
    <row r="20" spans="2:13">
      <c r="B20" s="1">
        <v>2</v>
      </c>
      <c r="C20" s="52"/>
      <c r="D20" s="1" t="s">
        <v>38</v>
      </c>
      <c r="E20" s="1" t="s">
        <v>43</v>
      </c>
      <c r="F20" s="1" t="s">
        <v>47</v>
      </c>
      <c r="G20" s="1" t="s">
        <v>51</v>
      </c>
      <c r="I20" s="52"/>
      <c r="J20" s="1">
        <v>3</v>
      </c>
      <c r="K20" s="1">
        <v>3</v>
      </c>
      <c r="L20" s="1">
        <v>3</v>
      </c>
      <c r="M20" s="1">
        <v>3</v>
      </c>
    </row>
    <row r="22" spans="2:13">
      <c r="C22">
        <v>2</v>
      </c>
      <c r="I22" s="53" t="s">
        <v>25</v>
      </c>
      <c r="J22" s="53"/>
      <c r="K22" s="53"/>
      <c r="L22" s="53"/>
    </row>
    <row r="23" spans="2:13">
      <c r="C23">
        <v>3</v>
      </c>
      <c r="I23" s="6" t="s">
        <v>29</v>
      </c>
      <c r="J23" s="7" t="s">
        <v>30</v>
      </c>
      <c r="K23" s="8" t="s">
        <v>31</v>
      </c>
      <c r="L23" s="7" t="s">
        <v>32</v>
      </c>
    </row>
    <row r="24" spans="2:13">
      <c r="I24" s="1">
        <v>1</v>
      </c>
      <c r="J24" s="1">
        <v>2</v>
      </c>
      <c r="K24" s="1">
        <v>3</v>
      </c>
      <c r="L24" s="1">
        <v>4</v>
      </c>
    </row>
    <row r="25" spans="2:13">
      <c r="I25" s="1">
        <v>1</v>
      </c>
      <c r="J25" s="1">
        <v>2</v>
      </c>
      <c r="K25" s="1">
        <v>3</v>
      </c>
      <c r="L25" s="1">
        <v>4</v>
      </c>
    </row>
    <row r="26" spans="2:13">
      <c r="I26" s="1">
        <v>1</v>
      </c>
      <c r="J26" s="1">
        <v>2</v>
      </c>
      <c r="K26" s="1">
        <v>3</v>
      </c>
      <c r="L26" s="1">
        <v>4</v>
      </c>
    </row>
    <row r="27" spans="2:13">
      <c r="I27" s="1">
        <v>1</v>
      </c>
      <c r="J27" s="1">
        <v>2</v>
      </c>
      <c r="K27" s="1">
        <v>3</v>
      </c>
      <c r="L27" s="1">
        <v>4</v>
      </c>
    </row>
    <row r="28" spans="2:13">
      <c r="I28" s="1">
        <v>1</v>
      </c>
      <c r="J28" s="1">
        <v>2</v>
      </c>
      <c r="K28" s="1">
        <v>3</v>
      </c>
      <c r="L28" s="1">
        <v>4</v>
      </c>
    </row>
    <row r="29" spans="2:13">
      <c r="I29" s="1">
        <v>1</v>
      </c>
      <c r="J29" s="1">
        <v>2</v>
      </c>
      <c r="K29" s="1">
        <v>3</v>
      </c>
      <c r="L29" s="1">
        <v>4</v>
      </c>
    </row>
  </sheetData>
  <mergeCells count="17">
    <mergeCell ref="I22:L22"/>
    <mergeCell ref="C19:C20"/>
    <mergeCell ref="I13:I14"/>
    <mergeCell ref="J13:M13"/>
    <mergeCell ref="I15:I16"/>
    <mergeCell ref="I17:I18"/>
    <mergeCell ref="I19:I20"/>
    <mergeCell ref="B13:B14"/>
    <mergeCell ref="C13:C14"/>
    <mergeCell ref="D13:G13"/>
    <mergeCell ref="C15:C16"/>
    <mergeCell ref="C17:C18"/>
    <mergeCell ref="H5:L5"/>
    <mergeCell ref="M5:Q5"/>
    <mergeCell ref="B4:B6"/>
    <mergeCell ref="C4:Q4"/>
    <mergeCell ref="C5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1EF1-0BFA-4B39-95DF-08CD84A3138B}">
  <dimension ref="B4:G22"/>
  <sheetViews>
    <sheetView topLeftCell="B6" workbookViewId="0">
      <selection activeCell="E15" sqref="E15"/>
    </sheetView>
  </sheetViews>
  <sheetFormatPr baseColWidth="10" defaultColWidth="8.83203125" defaultRowHeight="15"/>
  <cols>
    <col min="3" max="3" width="17.1640625" customWidth="1"/>
  </cols>
  <sheetData>
    <row r="4" spans="2:7">
      <c r="B4" s="54" t="s">
        <v>5</v>
      </c>
      <c r="C4" s="55"/>
      <c r="D4" s="1">
        <v>6</v>
      </c>
      <c r="E4" s="1">
        <v>12</v>
      </c>
      <c r="F4" s="1">
        <v>14</v>
      </c>
      <c r="G4" s="1"/>
    </row>
    <row r="5" spans="2:7">
      <c r="B5" s="56" t="s">
        <v>11</v>
      </c>
      <c r="C5" s="9" t="s">
        <v>6</v>
      </c>
      <c r="D5" s="1" t="s">
        <v>34</v>
      </c>
      <c r="E5" s="1" t="s">
        <v>35</v>
      </c>
      <c r="F5" s="1" t="s">
        <v>37</v>
      </c>
      <c r="G5" s="9">
        <v>1</v>
      </c>
    </row>
    <row r="6" spans="2:7">
      <c r="B6" s="57"/>
      <c r="C6" s="9" t="s">
        <v>8</v>
      </c>
      <c r="D6" s="1" t="s">
        <v>44</v>
      </c>
      <c r="E6" s="1">
        <v>8</v>
      </c>
      <c r="F6" s="1" t="s">
        <v>50</v>
      </c>
      <c r="G6" s="9">
        <v>2</v>
      </c>
    </row>
    <row r="7" spans="2:7">
      <c r="B7" s="57"/>
      <c r="C7" s="9" t="s">
        <v>9</v>
      </c>
      <c r="D7" s="1" t="s">
        <v>44</v>
      </c>
      <c r="E7" s="1">
        <v>7</v>
      </c>
      <c r="F7" s="1" t="s">
        <v>46</v>
      </c>
      <c r="G7" s="9">
        <v>3</v>
      </c>
    </row>
    <row r="8" spans="2:7">
      <c r="B8" s="58"/>
      <c r="C8" s="9" t="s">
        <v>10</v>
      </c>
      <c r="D8" s="1" t="s">
        <v>33</v>
      </c>
      <c r="E8" s="1" t="s">
        <v>40</v>
      </c>
      <c r="F8" s="1" t="s">
        <v>42</v>
      </c>
      <c r="G8" s="9">
        <v>4</v>
      </c>
    </row>
    <row r="9" spans="2:7">
      <c r="B9" s="56" t="s">
        <v>12</v>
      </c>
      <c r="C9" s="9" t="s">
        <v>6</v>
      </c>
      <c r="D9" s="1">
        <v>26</v>
      </c>
      <c r="E9" s="1" t="s">
        <v>36</v>
      </c>
      <c r="F9" s="1" t="s">
        <v>38</v>
      </c>
      <c r="G9" s="9">
        <v>1</v>
      </c>
    </row>
    <row r="10" spans="2:7">
      <c r="B10" s="57"/>
      <c r="C10" s="9" t="s">
        <v>8</v>
      </c>
      <c r="D10" s="1" t="s">
        <v>48</v>
      </c>
      <c r="E10" s="1" t="s">
        <v>49</v>
      </c>
      <c r="F10" s="1" t="s">
        <v>51</v>
      </c>
      <c r="G10" s="9">
        <v>2</v>
      </c>
    </row>
    <row r="11" spans="2:7">
      <c r="B11" s="57"/>
      <c r="C11" s="9" t="s">
        <v>9</v>
      </c>
      <c r="D11" s="1" t="s">
        <v>45</v>
      </c>
      <c r="E11" s="1">
        <v>6</v>
      </c>
      <c r="F11" s="1" t="s">
        <v>47</v>
      </c>
      <c r="G11" s="9">
        <v>3</v>
      </c>
    </row>
    <row r="12" spans="2:7">
      <c r="B12" s="58"/>
      <c r="C12" s="9" t="s">
        <v>10</v>
      </c>
      <c r="D12" s="1" t="s">
        <v>39</v>
      </c>
      <c r="E12" s="1" t="s">
        <v>41</v>
      </c>
      <c r="F12" s="1" t="s">
        <v>43</v>
      </c>
      <c r="G12" s="9">
        <v>4</v>
      </c>
    </row>
    <row r="14" spans="2:7">
      <c r="C14" s="54" t="s">
        <v>20</v>
      </c>
      <c r="D14" s="55"/>
    </row>
    <row r="15" spans="2:7">
      <c r="C15" s="1" t="s">
        <v>34</v>
      </c>
      <c r="D15" s="1">
        <v>1</v>
      </c>
    </row>
    <row r="16" spans="2:7">
      <c r="C16" s="1">
        <v>26</v>
      </c>
      <c r="D16" s="1">
        <v>1</v>
      </c>
    </row>
    <row r="17" spans="3:4">
      <c r="C17" s="1" t="s">
        <v>33</v>
      </c>
      <c r="D17" s="1">
        <v>2</v>
      </c>
    </row>
    <row r="18" spans="3:4">
      <c r="C18" s="1" t="s">
        <v>39</v>
      </c>
      <c r="D18" s="1">
        <v>2</v>
      </c>
    </row>
    <row r="19" spans="3:4">
      <c r="C19" s="1" t="s">
        <v>44</v>
      </c>
      <c r="D19" s="1">
        <v>3</v>
      </c>
    </row>
    <row r="20" spans="3:4">
      <c r="C20" s="1" t="s">
        <v>45</v>
      </c>
      <c r="D20" s="1">
        <v>3</v>
      </c>
    </row>
    <row r="21" spans="3:4">
      <c r="C21" s="1" t="s">
        <v>44</v>
      </c>
      <c r="D21" s="1">
        <v>4</v>
      </c>
    </row>
    <row r="22" spans="3:4">
      <c r="C22" s="1" t="s">
        <v>48</v>
      </c>
      <c r="D22" s="1">
        <v>4</v>
      </c>
    </row>
  </sheetData>
  <mergeCells count="4">
    <mergeCell ref="B4:C4"/>
    <mergeCell ref="B5:B8"/>
    <mergeCell ref="B9:B12"/>
    <mergeCell ref="C14:D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9374-A0FF-45E6-88D9-AE86B4823ADF}">
  <dimension ref="A1:M37"/>
  <sheetViews>
    <sheetView tabSelected="1" topLeftCell="A26" workbookViewId="0">
      <selection activeCell="A20" sqref="A20:E36"/>
    </sheetView>
  </sheetViews>
  <sheetFormatPr baseColWidth="10" defaultColWidth="8.83203125" defaultRowHeight="15"/>
  <cols>
    <col min="1" max="1" width="16.6640625" customWidth="1"/>
    <col min="2" max="2" width="17.83203125" customWidth="1"/>
    <col min="3" max="3" width="13.33203125" customWidth="1"/>
    <col min="4" max="4" width="13.1640625" customWidth="1"/>
    <col min="5" max="5" width="13.33203125" customWidth="1"/>
    <col min="9" max="9" width="18.1640625" customWidth="1"/>
    <col min="10" max="10" width="19.5" customWidth="1"/>
    <col min="11" max="11" width="18.6640625" customWidth="1"/>
    <col min="12" max="12" width="17.6640625" customWidth="1"/>
  </cols>
  <sheetData>
    <row r="1" spans="1:13">
      <c r="A1" s="59" t="s">
        <v>52</v>
      </c>
      <c r="B1" s="59"/>
      <c r="C1" s="59"/>
      <c r="D1" s="59"/>
      <c r="E1" s="59"/>
      <c r="F1" s="59"/>
      <c r="G1" s="10"/>
    </row>
    <row r="2" spans="1:13" ht="16" thickBot="1">
      <c r="A2" s="60" t="s">
        <v>53</v>
      </c>
      <c r="B2" s="60" t="s">
        <v>54</v>
      </c>
      <c r="C2" s="61"/>
      <c r="D2" s="61"/>
      <c r="E2" s="61"/>
      <c r="F2" s="61"/>
      <c r="G2" s="10"/>
    </row>
    <row r="3" spans="1:13" ht="16" thickTop="1">
      <c r="A3" s="62" t="s">
        <v>55</v>
      </c>
      <c r="B3" s="63"/>
      <c r="C3" s="66" t="s">
        <v>56</v>
      </c>
      <c r="D3" s="68" t="s">
        <v>57</v>
      </c>
      <c r="E3" s="68" t="s">
        <v>58</v>
      </c>
      <c r="F3" s="70"/>
      <c r="G3" s="10"/>
    </row>
    <row r="4" spans="1:13" ht="28" thickBot="1">
      <c r="A4" s="64"/>
      <c r="B4" s="65"/>
      <c r="C4" s="67"/>
      <c r="D4" s="69"/>
      <c r="E4" s="11" t="s">
        <v>59</v>
      </c>
      <c r="F4" s="12" t="s">
        <v>60</v>
      </c>
      <c r="G4" s="10"/>
    </row>
    <row r="5" spans="1:13" ht="16" thickTop="1">
      <c r="A5" s="72" t="s">
        <v>20</v>
      </c>
      <c r="B5" s="13" t="s">
        <v>6</v>
      </c>
      <c r="C5" s="14">
        <v>24.699999999999992</v>
      </c>
      <c r="D5" s="15">
        <v>0.61964371483404357</v>
      </c>
      <c r="E5" s="15">
        <v>23.349912324296916</v>
      </c>
      <c r="F5" s="16">
        <v>26.050087675703068</v>
      </c>
      <c r="G5" s="10"/>
    </row>
    <row r="6" spans="1:13">
      <c r="A6" s="73"/>
      <c r="B6" s="17" t="s">
        <v>61</v>
      </c>
      <c r="C6" s="18">
        <v>11.549999999999999</v>
      </c>
      <c r="D6" s="19">
        <v>0.61964371483404357</v>
      </c>
      <c r="E6" s="19">
        <v>10.199912324296925</v>
      </c>
      <c r="F6" s="20">
        <v>12.900087675703073</v>
      </c>
      <c r="G6" s="10"/>
    </row>
    <row r="7" spans="1:13">
      <c r="A7" s="73"/>
      <c r="B7" s="17" t="s">
        <v>62</v>
      </c>
      <c r="C7" s="18">
        <v>14.449999999999996</v>
      </c>
      <c r="D7" s="19">
        <v>0.61964371483404357</v>
      </c>
      <c r="E7" s="19">
        <v>13.099912324296922</v>
      </c>
      <c r="F7" s="20">
        <v>15.80008767570307</v>
      </c>
      <c r="G7" s="10"/>
    </row>
    <row r="8" spans="1:13">
      <c r="A8" s="74"/>
      <c r="B8" s="21" t="s">
        <v>63</v>
      </c>
      <c r="C8" s="22">
        <v>15.399999999999991</v>
      </c>
      <c r="D8" s="23">
        <v>0.61964371483404368</v>
      </c>
      <c r="E8" s="23">
        <v>14.049912324296916</v>
      </c>
      <c r="F8" s="24">
        <v>16.750087675703067</v>
      </c>
      <c r="G8" s="10"/>
    </row>
    <row r="9" spans="1:13">
      <c r="A9" s="74" t="s">
        <v>21</v>
      </c>
      <c r="B9" s="17" t="s">
        <v>6</v>
      </c>
      <c r="C9" s="18">
        <v>25.249999999999993</v>
      </c>
      <c r="D9" s="19">
        <v>0.61964371483404412</v>
      </c>
      <c r="E9" s="19">
        <v>23.899912324296917</v>
      </c>
      <c r="F9" s="20">
        <v>26.600087675703069</v>
      </c>
      <c r="G9" s="10"/>
      <c r="I9" s="29"/>
      <c r="J9" s="53"/>
      <c r="K9" s="53"/>
      <c r="L9" s="53"/>
      <c r="M9" s="53"/>
    </row>
    <row r="10" spans="1:13">
      <c r="A10" s="73"/>
      <c r="B10" s="17" t="s">
        <v>61</v>
      </c>
      <c r="C10" s="18">
        <v>2.2499999999999964</v>
      </c>
      <c r="D10" s="19">
        <v>0.61964371483404357</v>
      </c>
      <c r="E10" s="19">
        <v>0.89991232429692158</v>
      </c>
      <c r="F10" s="20">
        <v>3.6000876757030715</v>
      </c>
      <c r="G10" s="10"/>
      <c r="I10" s="35"/>
      <c r="J10" s="6" t="s">
        <v>67</v>
      </c>
      <c r="K10" s="7">
        <v>0.05</v>
      </c>
      <c r="L10" s="8">
        <v>7.4999999999999997E-2</v>
      </c>
      <c r="M10" s="7">
        <v>0.1</v>
      </c>
    </row>
    <row r="11" spans="1:13">
      <c r="A11" s="73"/>
      <c r="B11" s="17" t="s">
        <v>62</v>
      </c>
      <c r="C11" s="18">
        <v>6.4999999999999964</v>
      </c>
      <c r="D11" s="19">
        <v>0.61964371483404412</v>
      </c>
      <c r="E11" s="19">
        <v>5.1499123242969205</v>
      </c>
      <c r="F11" s="20">
        <v>7.8500876757030724</v>
      </c>
      <c r="G11" s="10"/>
      <c r="I11" s="29" t="s">
        <v>64</v>
      </c>
      <c r="J11" s="31">
        <v>24.699999999999992</v>
      </c>
      <c r="K11" s="31">
        <v>11.549999999999999</v>
      </c>
      <c r="L11" s="31">
        <v>14.449999999999996</v>
      </c>
      <c r="M11" s="31">
        <v>15.399999999999991</v>
      </c>
    </row>
    <row r="12" spans="1:13">
      <c r="A12" s="74"/>
      <c r="B12" s="21" t="s">
        <v>63</v>
      </c>
      <c r="C12" s="22">
        <v>7.2499999999999947</v>
      </c>
      <c r="D12" s="23">
        <v>0.61964371483404357</v>
      </c>
      <c r="E12" s="23">
        <v>5.8999123242969196</v>
      </c>
      <c r="F12" s="24">
        <v>8.6000876757030689</v>
      </c>
      <c r="G12" s="10"/>
      <c r="I12" s="29" t="s">
        <v>65</v>
      </c>
      <c r="J12" s="31">
        <v>25.249999999999993</v>
      </c>
      <c r="K12" s="31">
        <v>2.2499999999999964</v>
      </c>
      <c r="L12" s="31">
        <v>6.4999999999999964</v>
      </c>
      <c r="M12" s="31">
        <v>7.2499999999999947</v>
      </c>
    </row>
    <row r="13" spans="1:13">
      <c r="A13" s="74" t="s">
        <v>22</v>
      </c>
      <c r="B13" s="17" t="s">
        <v>6</v>
      </c>
      <c r="C13" s="18">
        <v>24.899999999999995</v>
      </c>
      <c r="D13" s="19">
        <v>0.61964371483404346</v>
      </c>
      <c r="E13" s="19">
        <v>23.549912324296919</v>
      </c>
      <c r="F13" s="20">
        <v>26.250087675703071</v>
      </c>
      <c r="G13" s="10"/>
      <c r="I13" s="29" t="s">
        <v>66</v>
      </c>
      <c r="J13" s="31">
        <v>24.899999999999995</v>
      </c>
      <c r="K13" s="31">
        <v>15.099999999999993</v>
      </c>
      <c r="L13" s="31">
        <v>16.949999999999989</v>
      </c>
      <c r="M13" s="31">
        <v>18.949999999999989</v>
      </c>
    </row>
    <row r="14" spans="1:13">
      <c r="A14" s="73"/>
      <c r="B14" s="17" t="s">
        <v>61</v>
      </c>
      <c r="C14" s="18">
        <v>15.099999999999993</v>
      </c>
      <c r="D14" s="19">
        <v>0.61964371483404346</v>
      </c>
      <c r="E14" s="19">
        <v>13.749912324296918</v>
      </c>
      <c r="F14" s="20">
        <v>16.450087675703067</v>
      </c>
      <c r="G14" s="10"/>
    </row>
    <row r="15" spans="1:13">
      <c r="A15" s="73"/>
      <c r="B15" s="17" t="s">
        <v>62</v>
      </c>
      <c r="C15" s="18">
        <v>16.949999999999989</v>
      </c>
      <c r="D15" s="19">
        <v>0.61964371483404346</v>
      </c>
      <c r="E15" s="19">
        <v>15.599912324296914</v>
      </c>
      <c r="F15" s="20">
        <v>18.300087675703065</v>
      </c>
      <c r="G15" s="10"/>
      <c r="I15" s="33"/>
      <c r="J15" s="32" t="s">
        <v>68</v>
      </c>
      <c r="K15" s="32" t="s">
        <v>69</v>
      </c>
      <c r="L15" s="32" t="s">
        <v>69</v>
      </c>
    </row>
    <row r="16" spans="1:13" ht="16" thickBot="1">
      <c r="A16" s="75"/>
      <c r="B16" s="25" t="s">
        <v>63</v>
      </c>
      <c r="C16" s="26">
        <v>18.949999999999989</v>
      </c>
      <c r="D16" s="27">
        <v>0.61964371483404401</v>
      </c>
      <c r="E16" s="27">
        <v>17.599912324296913</v>
      </c>
      <c r="F16" s="28">
        <v>20.300087675703065</v>
      </c>
      <c r="G16" s="10"/>
      <c r="I16" s="34" t="s">
        <v>67</v>
      </c>
      <c r="J16" s="30">
        <v>24.699999999999992</v>
      </c>
      <c r="K16" s="30">
        <v>25.249999999999993</v>
      </c>
      <c r="L16" s="30">
        <v>24.899999999999995</v>
      </c>
    </row>
    <row r="17" spans="1:12" ht="16" thickTop="1">
      <c r="I17" s="34" t="s">
        <v>61</v>
      </c>
      <c r="J17" s="30">
        <v>11.549999999999999</v>
      </c>
      <c r="K17" s="30">
        <v>2.2499999999999964</v>
      </c>
      <c r="L17" s="30">
        <v>15.099999999999993</v>
      </c>
    </row>
    <row r="18" spans="1:12">
      <c r="I18" s="34" t="s">
        <v>62</v>
      </c>
      <c r="J18" s="30">
        <v>14.449999999999996</v>
      </c>
      <c r="K18" s="30">
        <v>6.4999999999999964</v>
      </c>
      <c r="L18" s="30">
        <v>16.949999999999989</v>
      </c>
    </row>
    <row r="19" spans="1:12">
      <c r="I19" s="34" t="s">
        <v>63</v>
      </c>
      <c r="J19" s="30">
        <v>15.399999999999991</v>
      </c>
      <c r="K19" s="30">
        <v>7.2499999999999947</v>
      </c>
      <c r="L19" s="30">
        <v>18.949999999999989</v>
      </c>
    </row>
    <row r="20" spans="1:12">
      <c r="A20" s="76" t="s">
        <v>70</v>
      </c>
      <c r="B20" s="76" t="s">
        <v>25</v>
      </c>
      <c r="C20" s="71" t="s">
        <v>71</v>
      </c>
      <c r="D20" s="71"/>
      <c r="E20" s="71"/>
    </row>
    <row r="21" spans="1:12">
      <c r="A21" s="78"/>
      <c r="B21" s="78"/>
      <c r="C21" s="42" t="s">
        <v>11</v>
      </c>
      <c r="D21" s="42" t="s">
        <v>12</v>
      </c>
      <c r="E21" s="42" t="s">
        <v>75</v>
      </c>
      <c r="F21" s="38"/>
    </row>
    <row r="22" spans="1:12">
      <c r="A22" s="76" t="s">
        <v>72</v>
      </c>
      <c r="B22" s="43">
        <v>0.05</v>
      </c>
      <c r="C22" s="41">
        <v>11.7</v>
      </c>
      <c r="D22" s="41">
        <v>11.399999999999999</v>
      </c>
      <c r="E22" s="45" t="s">
        <v>76</v>
      </c>
    </row>
    <row r="23" spans="1:12">
      <c r="A23" s="77"/>
      <c r="B23" s="39">
        <v>7.4999999999999997E-2</v>
      </c>
      <c r="C23" s="36">
        <v>14.3</v>
      </c>
      <c r="D23" s="36">
        <v>14.600000000000001</v>
      </c>
      <c r="E23" s="46" t="s">
        <v>77</v>
      </c>
    </row>
    <row r="24" spans="1:12">
      <c r="A24" s="77"/>
      <c r="B24" s="37">
        <v>0.1</v>
      </c>
      <c r="C24" s="36">
        <v>14.3</v>
      </c>
      <c r="D24" s="36">
        <v>16.5</v>
      </c>
      <c r="E24" s="46" t="s">
        <v>78</v>
      </c>
    </row>
    <row r="25" spans="1:12">
      <c r="A25" s="77"/>
      <c r="B25" s="40" t="s">
        <v>6</v>
      </c>
      <c r="C25" s="36">
        <v>23.4</v>
      </c>
      <c r="D25" s="36">
        <v>26</v>
      </c>
      <c r="E25" s="46" t="s">
        <v>79</v>
      </c>
    </row>
    <row r="26" spans="1:12">
      <c r="A26" s="78"/>
      <c r="B26" s="44" t="s">
        <v>7</v>
      </c>
      <c r="C26" s="42">
        <v>0</v>
      </c>
      <c r="D26" s="42">
        <v>0</v>
      </c>
      <c r="E26" s="48">
        <v>0</v>
      </c>
    </row>
    <row r="27" spans="1:12">
      <c r="A27" s="76" t="s">
        <v>73</v>
      </c>
      <c r="B27" s="43">
        <v>0.05</v>
      </c>
      <c r="C27" s="41">
        <v>1.7999999999999998</v>
      </c>
      <c r="D27" s="41">
        <v>2.6999999999999993</v>
      </c>
      <c r="E27" s="45" t="s">
        <v>80</v>
      </c>
    </row>
    <row r="28" spans="1:12">
      <c r="A28" s="77"/>
      <c r="B28" s="39">
        <v>7.4999999999999997E-2</v>
      </c>
      <c r="C28" s="36">
        <v>7</v>
      </c>
      <c r="D28" s="36">
        <v>6</v>
      </c>
      <c r="E28" s="46" t="s">
        <v>81</v>
      </c>
    </row>
    <row r="29" spans="1:12">
      <c r="A29" s="77"/>
      <c r="B29" s="37">
        <v>0.1</v>
      </c>
      <c r="C29" s="36">
        <v>8</v>
      </c>
      <c r="D29" s="36">
        <v>6.5</v>
      </c>
      <c r="E29" s="47" t="s">
        <v>82</v>
      </c>
    </row>
    <row r="30" spans="1:12">
      <c r="A30" s="77"/>
      <c r="B30" s="40" t="s">
        <v>6</v>
      </c>
      <c r="C30" s="36">
        <v>24.9</v>
      </c>
      <c r="D30" s="36">
        <v>25.6</v>
      </c>
      <c r="E30" s="46" t="s">
        <v>83</v>
      </c>
    </row>
    <row r="31" spans="1:12">
      <c r="A31" s="78"/>
      <c r="B31" s="44" t="s">
        <v>7</v>
      </c>
      <c r="C31" s="42">
        <v>0</v>
      </c>
      <c r="D31" s="42">
        <v>0</v>
      </c>
      <c r="E31" s="48">
        <v>0</v>
      </c>
    </row>
    <row r="32" spans="1:12">
      <c r="A32" s="76" t="s">
        <v>74</v>
      </c>
      <c r="B32" s="43">
        <v>0.05</v>
      </c>
      <c r="C32" s="41">
        <v>15.3</v>
      </c>
      <c r="D32" s="41">
        <v>14.899999999999999</v>
      </c>
      <c r="E32" s="45" t="s">
        <v>84</v>
      </c>
    </row>
    <row r="33" spans="1:5">
      <c r="A33" s="77"/>
      <c r="B33" s="39">
        <v>7.4999999999999997E-2</v>
      </c>
      <c r="C33" s="36">
        <v>16.7</v>
      </c>
      <c r="D33" s="36">
        <v>17.2</v>
      </c>
      <c r="E33" s="46" t="s">
        <v>85</v>
      </c>
    </row>
    <row r="34" spans="1:5">
      <c r="A34" s="77"/>
      <c r="B34" s="37">
        <v>0.1</v>
      </c>
      <c r="C34" s="36">
        <v>18.7</v>
      </c>
      <c r="D34" s="36">
        <v>19.2</v>
      </c>
      <c r="E34" s="46" t="s">
        <v>86</v>
      </c>
    </row>
    <row r="35" spans="1:5">
      <c r="A35" s="77"/>
      <c r="B35" s="40" t="s">
        <v>6</v>
      </c>
      <c r="C35" s="36">
        <v>25.5</v>
      </c>
      <c r="D35" s="36">
        <v>24.3</v>
      </c>
      <c r="E35" s="46" t="s">
        <v>87</v>
      </c>
    </row>
    <row r="36" spans="1:5">
      <c r="A36" s="78"/>
      <c r="B36" s="44" t="s">
        <v>7</v>
      </c>
      <c r="C36" s="42">
        <v>0</v>
      </c>
      <c r="D36" s="42">
        <v>0</v>
      </c>
      <c r="E36" s="48">
        <v>0</v>
      </c>
    </row>
    <row r="37" spans="1:5">
      <c r="A37" s="3"/>
    </row>
  </sheetData>
  <mergeCells count="16">
    <mergeCell ref="A22:A26"/>
    <mergeCell ref="A27:A31"/>
    <mergeCell ref="A32:A36"/>
    <mergeCell ref="A20:A21"/>
    <mergeCell ref="B20:B21"/>
    <mergeCell ref="C20:E20"/>
    <mergeCell ref="J9:M9"/>
    <mergeCell ref="A5:A8"/>
    <mergeCell ref="A9:A12"/>
    <mergeCell ref="A13:A16"/>
    <mergeCell ref="A1:F1"/>
    <mergeCell ref="A2:F2"/>
    <mergeCell ref="A3:B4"/>
    <mergeCell ref="C3:C4"/>
    <mergeCell ref="D3:D4"/>
    <mergeCell ref="E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Two Way Anova (raw data)</vt:lpstr>
      <vt:lpstr>One Way Anova (raw data)</vt:lpstr>
      <vt:lpstr>Two way Anova (RESULT)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Abdul Rahman</cp:lastModifiedBy>
  <dcterms:created xsi:type="dcterms:W3CDTF">2023-12-20T02:36:23Z</dcterms:created>
  <dcterms:modified xsi:type="dcterms:W3CDTF">2025-01-14T04:17:12Z</dcterms:modified>
</cp:coreProperties>
</file>