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ABAR" sheetId="2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L54" i="2"/>
  <c r="M52"/>
  <c r="L52"/>
  <c r="G31"/>
  <c r="J31"/>
  <c r="I31"/>
  <c r="F31"/>
  <c r="E31"/>
  <c r="D31"/>
</calcChain>
</file>

<file path=xl/sharedStrings.xml><?xml version="1.0" encoding="utf-8"?>
<sst xmlns="http://schemas.openxmlformats.org/spreadsheetml/2006/main" count="52" uniqueCount="41">
  <si>
    <t>Areal Penggunaan Lain (APL)</t>
  </si>
  <si>
    <t>HK G.Menumbing</t>
  </si>
  <si>
    <t>HK Gunung Maras</t>
  </si>
  <si>
    <t>HK Jering Menduyung</t>
  </si>
  <si>
    <t>HL Air Nyatoh - Sungai Kampa</t>
  </si>
  <si>
    <t>HL Jenu Mentok-Tanjung Ular</t>
  </si>
  <si>
    <t>HL Kota Waringin</t>
  </si>
  <si>
    <t>HL Pantai Jebu Antan</t>
  </si>
  <si>
    <t>HL Pantai Jebu Bembang</t>
  </si>
  <si>
    <t>HL Pantai Tanjung Punai</t>
  </si>
  <si>
    <t>HP Air Bara</t>
  </si>
  <si>
    <t>HP Air Belo</t>
  </si>
  <si>
    <t>HP Air Krana</t>
  </si>
  <si>
    <t>HP Air Nyatoh - Sungai Kampa</t>
  </si>
  <si>
    <t>HP Air Sukal</t>
  </si>
  <si>
    <t>HP Aliran Sungai Mancung</t>
  </si>
  <si>
    <t>HP Jebu Antan</t>
  </si>
  <si>
    <t>HP Jebu Bembang</t>
  </si>
  <si>
    <t>HP Jenu Mentok-Air Rambat</t>
  </si>
  <si>
    <t>HP Jering Menduyung</t>
  </si>
  <si>
    <t>HP Kota Waringin</t>
  </si>
  <si>
    <t>HP Limbung</t>
  </si>
  <si>
    <t>HP Pelangas</t>
  </si>
  <si>
    <t>HP Tanjung Punai</t>
  </si>
  <si>
    <t>Grand Total</t>
  </si>
  <si>
    <t>No.</t>
  </si>
  <si>
    <t xml:space="preserve">TABEL REKAPITULASI LUAS KAWASAN HUTAN </t>
  </si>
  <si>
    <t>KELOMPOK HUTAN</t>
  </si>
  <si>
    <t xml:space="preserve">BERDASARKAN HASIL PENCERMATAN TERHADAP PETA LAMPIRAN SK. 798/Menhut-II/2012 </t>
  </si>
  <si>
    <t>AIR</t>
  </si>
  <si>
    <t>APL</t>
  </si>
  <si>
    <t>HL</t>
  </si>
  <si>
    <t>HP</t>
  </si>
  <si>
    <t>HPK</t>
  </si>
  <si>
    <t>KSA/KPA</t>
  </si>
  <si>
    <t>FUNGSI HUTAN</t>
  </si>
  <si>
    <t>DI KABUPATEN BANGKA BARAT</t>
  </si>
  <si>
    <t>LUAS (Ha)</t>
  </si>
  <si>
    <t>TABEL RINCIAN LUAS KAWASAN HUTAN</t>
  </si>
  <si>
    <t>±</t>
  </si>
  <si>
    <t>Sumber : Pengolahan data Peta Lampiran SK. 798/Menhut-II/2012 tanggal 27 Desember 2012 dan Data Statistik Dinas Kehutanan Provinsi Kepulauan Bangka Belitung Tahun 2016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</si>
</sst>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8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0" fillId="0" borderId="0" xfId="0"/>
    <xf numFmtId="0" fontId="19" fillId="0" borderId="10" xfId="0" applyNumberFormat="1" applyFont="1" applyBorder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/>
    </xf>
    <xf numFmtId="4" fontId="18" fillId="33" borderId="10" xfId="0" applyNumberFormat="1" applyFont="1" applyFill="1" applyBorder="1" applyAlignment="1">
      <alignment horizontal="center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/>
    </xf>
    <xf numFmtId="4" fontId="0" fillId="0" borderId="0" xfId="0" applyNumberFormat="1"/>
    <xf numFmtId="0" fontId="20" fillId="0" borderId="0" xfId="0" applyFont="1"/>
    <xf numFmtId="4" fontId="19" fillId="0" borderId="10" xfId="0" applyNumberFormat="1" applyFont="1" applyFill="1" applyBorder="1"/>
    <xf numFmtId="4" fontId="18" fillId="0" borderId="10" xfId="0" applyNumberFormat="1" applyFont="1" applyFill="1" applyBorder="1"/>
    <xf numFmtId="0" fontId="22" fillId="0" borderId="0" xfId="0" applyFont="1"/>
    <xf numFmtId="0" fontId="19" fillId="34" borderId="10" xfId="0" applyFont="1" applyFill="1" applyBorder="1" applyAlignment="1">
      <alignment horizontal="left"/>
    </xf>
    <xf numFmtId="4" fontId="19" fillId="34" borderId="10" xfId="0" applyNumberFormat="1" applyFont="1" applyFill="1" applyBorder="1"/>
    <xf numFmtId="0" fontId="19" fillId="35" borderId="10" xfId="0" applyFont="1" applyFill="1" applyBorder="1" applyAlignment="1">
      <alignment horizontal="left"/>
    </xf>
    <xf numFmtId="4" fontId="19" fillId="35" borderId="10" xfId="0" applyNumberFormat="1" applyFont="1" applyFill="1" applyBorder="1"/>
    <xf numFmtId="0" fontId="19" fillId="36" borderId="10" xfId="0" applyFont="1" applyFill="1" applyBorder="1" applyAlignment="1">
      <alignment horizontal="left"/>
    </xf>
    <xf numFmtId="4" fontId="19" fillId="36" borderId="10" xfId="0" applyNumberFormat="1" applyFont="1" applyFill="1" applyBorder="1"/>
    <xf numFmtId="0" fontId="19" fillId="37" borderId="10" xfId="0" applyFont="1" applyFill="1" applyBorder="1" applyAlignment="1">
      <alignment horizontal="left"/>
    </xf>
    <xf numFmtId="4" fontId="19" fillId="37" borderId="10" xfId="0" applyNumberFormat="1" applyFont="1" applyFill="1" applyBorder="1"/>
    <xf numFmtId="0" fontId="18" fillId="0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topLeftCell="A31" workbookViewId="0">
      <selection activeCell="B47" sqref="B47"/>
    </sheetView>
  </sheetViews>
  <sheetFormatPr defaultRowHeight="15"/>
  <cols>
    <col min="1" max="1" width="9.140625" style="3"/>
    <col min="2" max="2" width="4.5703125" customWidth="1"/>
    <col min="3" max="3" width="27.7109375" bestFit="1" customWidth="1"/>
    <col min="4" max="6" width="13.7109375" bestFit="1" customWidth="1"/>
    <col min="7" max="7" width="12.42578125" bestFit="1" customWidth="1"/>
    <col min="8" max="9" width="13.7109375" bestFit="1" customWidth="1"/>
    <col min="10" max="10" width="15.85546875" customWidth="1"/>
  </cols>
  <sheetData>
    <row r="1" spans="2:10" s="3" customFormat="1">
      <c r="B1" s="27" t="s">
        <v>26</v>
      </c>
      <c r="C1" s="27"/>
      <c r="D1" s="27"/>
      <c r="E1" s="27"/>
      <c r="F1" s="27"/>
      <c r="G1" s="27"/>
      <c r="H1" s="27"/>
      <c r="I1" s="27"/>
      <c r="J1" s="27"/>
    </row>
    <row r="2" spans="2:10" s="3" customFormat="1">
      <c r="B2" s="27" t="s">
        <v>28</v>
      </c>
      <c r="C2" s="27"/>
      <c r="D2" s="27"/>
      <c r="E2" s="27"/>
      <c r="F2" s="27"/>
      <c r="G2" s="27"/>
      <c r="H2" s="27"/>
      <c r="I2" s="27"/>
      <c r="J2" s="27"/>
    </row>
    <row r="3" spans="2:10" s="3" customFormat="1">
      <c r="B3" s="27" t="s">
        <v>36</v>
      </c>
      <c r="C3" s="27"/>
      <c r="D3" s="27"/>
      <c r="E3" s="27"/>
      <c r="F3" s="27"/>
      <c r="G3" s="27"/>
      <c r="H3" s="27"/>
      <c r="I3" s="27"/>
      <c r="J3" s="27"/>
    </row>
    <row r="5" spans="2:10">
      <c r="B5" s="28" t="s">
        <v>25</v>
      </c>
      <c r="C5" s="28" t="s">
        <v>27</v>
      </c>
      <c r="D5" s="25" t="s">
        <v>35</v>
      </c>
      <c r="E5" s="25"/>
      <c r="F5" s="25"/>
      <c r="G5" s="25"/>
      <c r="H5" s="25"/>
      <c r="I5" s="25"/>
      <c r="J5" s="28" t="s">
        <v>24</v>
      </c>
    </row>
    <row r="6" spans="2:10">
      <c r="B6" s="29"/>
      <c r="C6" s="29"/>
      <c r="D6" s="5" t="s">
        <v>29</v>
      </c>
      <c r="E6" s="5" t="s">
        <v>30</v>
      </c>
      <c r="F6" s="5" t="s">
        <v>31</v>
      </c>
      <c r="G6" s="5" t="s">
        <v>32</v>
      </c>
      <c r="H6" s="5" t="s">
        <v>33</v>
      </c>
      <c r="I6" s="5" t="s">
        <v>34</v>
      </c>
      <c r="J6" s="29"/>
    </row>
    <row r="7" spans="2:10" s="3" customFormat="1">
      <c r="B7" s="7">
        <v>1</v>
      </c>
      <c r="C7" s="1" t="s">
        <v>0</v>
      </c>
      <c r="D7" s="4">
        <v>374.50778875355405</v>
      </c>
      <c r="E7" s="4">
        <v>167290.01307376605</v>
      </c>
      <c r="F7" s="4"/>
      <c r="G7" s="4">
        <v>451.74244468659998</v>
      </c>
      <c r="H7" s="4"/>
      <c r="I7" s="4"/>
      <c r="J7" s="8">
        <v>168116.26330720619</v>
      </c>
    </row>
    <row r="8" spans="2:10">
      <c r="B8" s="2">
        <v>2</v>
      </c>
      <c r="C8" s="1" t="s">
        <v>1</v>
      </c>
      <c r="D8" s="8"/>
      <c r="E8" s="8"/>
      <c r="F8" s="8"/>
      <c r="G8" s="8"/>
      <c r="H8" s="8"/>
      <c r="I8" s="8">
        <v>3333.1961332009705</v>
      </c>
      <c r="J8" s="8">
        <v>3333.1961332009705</v>
      </c>
    </row>
    <row r="9" spans="2:10">
      <c r="B9" s="7">
        <v>3</v>
      </c>
      <c r="C9" s="1" t="s">
        <v>2</v>
      </c>
      <c r="D9" s="8">
        <v>19.647809328299999</v>
      </c>
      <c r="E9" s="8"/>
      <c r="F9" s="8"/>
      <c r="G9" s="8"/>
      <c r="H9" s="8">
        <v>189.58500020599999</v>
      </c>
      <c r="I9" s="8">
        <v>1156.7528118304999</v>
      </c>
      <c r="J9" s="8">
        <v>1365.9856213648</v>
      </c>
    </row>
    <row r="10" spans="2:10">
      <c r="B10" s="2">
        <v>4</v>
      </c>
      <c r="C10" s="1" t="s">
        <v>3</v>
      </c>
      <c r="D10" s="8">
        <v>678.19473745499999</v>
      </c>
      <c r="E10" s="8"/>
      <c r="F10" s="8"/>
      <c r="G10" s="8"/>
      <c r="H10" s="8"/>
      <c r="I10" s="8">
        <v>3850.0449502526599</v>
      </c>
      <c r="J10" s="8">
        <v>4528.2396877076599</v>
      </c>
    </row>
    <row r="11" spans="2:10">
      <c r="B11" s="7">
        <v>5</v>
      </c>
      <c r="C11" s="1" t="s">
        <v>4</v>
      </c>
      <c r="D11" s="8"/>
      <c r="E11" s="8"/>
      <c r="F11" s="8">
        <v>522.85951303000002</v>
      </c>
      <c r="G11" s="8"/>
      <c r="H11" s="8"/>
      <c r="I11" s="8"/>
      <c r="J11" s="8">
        <v>522.85951303000002</v>
      </c>
    </row>
    <row r="12" spans="2:10">
      <c r="B12" s="2">
        <v>6</v>
      </c>
      <c r="C12" s="1" t="s">
        <v>5</v>
      </c>
      <c r="D12" s="8">
        <v>28.746075124098166</v>
      </c>
      <c r="E12" s="8">
        <v>19.140675088599998</v>
      </c>
      <c r="F12" s="8">
        <v>4215.8202363754663</v>
      </c>
      <c r="G12" s="8"/>
      <c r="H12" s="8"/>
      <c r="I12" s="8"/>
      <c r="J12" s="8">
        <v>4263.706986588164</v>
      </c>
    </row>
    <row r="13" spans="2:10">
      <c r="B13" s="7">
        <v>7</v>
      </c>
      <c r="C13" s="1" t="s">
        <v>6</v>
      </c>
      <c r="D13" s="8"/>
      <c r="E13" s="8">
        <v>280.11363077137003</v>
      </c>
      <c r="F13" s="8">
        <v>353.43382919256089</v>
      </c>
      <c r="G13" s="8"/>
      <c r="H13" s="8"/>
      <c r="I13" s="8"/>
      <c r="J13" s="8">
        <v>633.54745996393092</v>
      </c>
    </row>
    <row r="14" spans="2:10">
      <c r="B14" s="2">
        <v>8</v>
      </c>
      <c r="C14" s="1" t="s">
        <v>7</v>
      </c>
      <c r="D14" s="8">
        <v>152.54885558208673</v>
      </c>
      <c r="E14" s="8"/>
      <c r="F14" s="8">
        <v>2845.3497319343996</v>
      </c>
      <c r="G14" s="8"/>
      <c r="H14" s="8"/>
      <c r="I14" s="8"/>
      <c r="J14" s="8">
        <v>2997.8985875164863</v>
      </c>
    </row>
    <row r="15" spans="2:10">
      <c r="B15" s="7">
        <v>9</v>
      </c>
      <c r="C15" s="1" t="s">
        <v>8</v>
      </c>
      <c r="D15" s="8">
        <v>74.569224704945015</v>
      </c>
      <c r="E15" s="8">
        <v>106.4626562502</v>
      </c>
      <c r="F15" s="8">
        <v>9836.9827721334877</v>
      </c>
      <c r="G15" s="8"/>
      <c r="H15" s="8"/>
      <c r="I15" s="8"/>
      <c r="J15" s="8">
        <v>10018.014653088632</v>
      </c>
    </row>
    <row r="16" spans="2:10">
      <c r="B16" s="2">
        <v>10</v>
      </c>
      <c r="C16" s="1" t="s">
        <v>9</v>
      </c>
      <c r="D16" s="8"/>
      <c r="E16" s="8">
        <v>351.61088379609868</v>
      </c>
      <c r="F16" s="8">
        <v>1897.6429631502001</v>
      </c>
      <c r="G16" s="8"/>
      <c r="H16" s="8"/>
      <c r="I16" s="8"/>
      <c r="J16" s="8">
        <v>2249.2538469462988</v>
      </c>
    </row>
    <row r="17" spans="2:10">
      <c r="B17" s="7">
        <v>11</v>
      </c>
      <c r="C17" s="1" t="s">
        <v>10</v>
      </c>
      <c r="D17" s="8"/>
      <c r="E17" s="8">
        <v>47.665054996453001</v>
      </c>
      <c r="F17" s="8"/>
      <c r="G17" s="8">
        <v>309.61363726899998</v>
      </c>
      <c r="H17" s="8"/>
      <c r="I17" s="8"/>
      <c r="J17" s="8">
        <v>357.278692265453</v>
      </c>
    </row>
    <row r="18" spans="2:10">
      <c r="B18" s="2">
        <v>12</v>
      </c>
      <c r="C18" s="1" t="s">
        <v>11</v>
      </c>
      <c r="D18" s="8"/>
      <c r="E18" s="8"/>
      <c r="F18" s="8"/>
      <c r="G18" s="8">
        <v>1124.7273862240049</v>
      </c>
      <c r="H18" s="8"/>
      <c r="I18" s="8"/>
      <c r="J18" s="8">
        <v>1124.7273862240049</v>
      </c>
    </row>
    <row r="19" spans="2:10">
      <c r="B19" s="7">
        <v>13</v>
      </c>
      <c r="C19" s="1" t="s">
        <v>12</v>
      </c>
      <c r="D19" s="8"/>
      <c r="E19" s="8"/>
      <c r="F19" s="8"/>
      <c r="G19" s="8">
        <v>130.00927175800001</v>
      </c>
      <c r="H19" s="8"/>
      <c r="I19" s="8"/>
      <c r="J19" s="8">
        <v>130.00927175800001</v>
      </c>
    </row>
    <row r="20" spans="2:10">
      <c r="B20" s="2">
        <v>14</v>
      </c>
      <c r="C20" s="1" t="s">
        <v>13</v>
      </c>
      <c r="D20" s="8"/>
      <c r="E20" s="8"/>
      <c r="F20" s="8"/>
      <c r="G20" s="8">
        <v>2599.8398487801996</v>
      </c>
      <c r="H20" s="8"/>
      <c r="I20" s="8"/>
      <c r="J20" s="8">
        <v>2599.8398487801996</v>
      </c>
    </row>
    <row r="21" spans="2:10">
      <c r="B21" s="7">
        <v>15</v>
      </c>
      <c r="C21" s="1" t="s">
        <v>14</v>
      </c>
      <c r="D21" s="8"/>
      <c r="E21" s="8"/>
      <c r="F21" s="8"/>
      <c r="G21" s="8">
        <v>4380.0184089921204</v>
      </c>
      <c r="H21" s="8"/>
      <c r="I21" s="8"/>
      <c r="J21" s="8">
        <v>4380.0184089921204</v>
      </c>
    </row>
    <row r="22" spans="2:10">
      <c r="B22" s="2">
        <v>16</v>
      </c>
      <c r="C22" s="1" t="s">
        <v>15</v>
      </c>
      <c r="D22" s="8"/>
      <c r="E22" s="8"/>
      <c r="F22" s="8"/>
      <c r="G22" s="8">
        <v>166.35832277899999</v>
      </c>
      <c r="H22" s="8"/>
      <c r="I22" s="8"/>
      <c r="J22" s="8">
        <v>166.35832277899999</v>
      </c>
    </row>
    <row r="23" spans="2:10">
      <c r="B23" s="7">
        <v>17</v>
      </c>
      <c r="C23" s="1" t="s">
        <v>16</v>
      </c>
      <c r="D23" s="8">
        <v>126.78139205852999</v>
      </c>
      <c r="E23" s="8">
        <v>14.731996688420001</v>
      </c>
      <c r="F23" s="8">
        <v>3241.3990768619001</v>
      </c>
      <c r="G23" s="8">
        <v>9025.7898227492733</v>
      </c>
      <c r="H23" s="8"/>
      <c r="I23" s="8"/>
      <c r="J23" s="8">
        <v>12408.702288358123</v>
      </c>
    </row>
    <row r="24" spans="2:10">
      <c r="B24" s="2">
        <v>18</v>
      </c>
      <c r="C24" s="1" t="s">
        <v>17</v>
      </c>
      <c r="D24" s="8"/>
      <c r="E24" s="8">
        <v>328.03074107060002</v>
      </c>
      <c r="F24" s="8"/>
      <c r="G24" s="8">
        <v>23008.900474224291</v>
      </c>
      <c r="H24" s="8"/>
      <c r="I24" s="8"/>
      <c r="J24" s="8">
        <v>23336.931215294891</v>
      </c>
    </row>
    <row r="25" spans="2:10">
      <c r="B25" s="7">
        <v>19</v>
      </c>
      <c r="C25" s="1" t="s">
        <v>18</v>
      </c>
      <c r="D25" s="8"/>
      <c r="E25" s="8"/>
      <c r="F25" s="8"/>
      <c r="G25" s="8">
        <v>13543.172567545544</v>
      </c>
      <c r="H25" s="8"/>
      <c r="I25" s="8"/>
      <c r="J25" s="8">
        <v>13543.172567545544</v>
      </c>
    </row>
    <row r="26" spans="2:10">
      <c r="B26" s="2">
        <v>20</v>
      </c>
      <c r="C26" s="1" t="s">
        <v>19</v>
      </c>
      <c r="D26" s="8">
        <v>603.90203502400004</v>
      </c>
      <c r="E26" s="8">
        <v>70.439510639999995</v>
      </c>
      <c r="F26" s="8">
        <v>4917.8226064780001</v>
      </c>
      <c r="G26" s="8">
        <v>20723.222587591979</v>
      </c>
      <c r="H26" s="8"/>
      <c r="I26" s="8"/>
      <c r="J26" s="8">
        <v>26315.386739733978</v>
      </c>
    </row>
    <row r="27" spans="2:10">
      <c r="B27" s="7">
        <v>21</v>
      </c>
      <c r="C27" s="1" t="s">
        <v>20</v>
      </c>
      <c r="D27" s="8"/>
      <c r="E27" s="8">
        <v>184.19596200862</v>
      </c>
      <c r="F27" s="8"/>
      <c r="G27" s="8">
        <v>8.4731856456199996E-3</v>
      </c>
      <c r="H27" s="8"/>
      <c r="I27" s="8"/>
      <c r="J27" s="8">
        <v>184.20443519426561</v>
      </c>
    </row>
    <row r="28" spans="2:10">
      <c r="B28" s="2">
        <v>22</v>
      </c>
      <c r="C28" s="1" t="s">
        <v>21</v>
      </c>
      <c r="D28" s="8"/>
      <c r="E28" s="8">
        <v>451.12202794783002</v>
      </c>
      <c r="F28" s="8"/>
      <c r="G28" s="8"/>
      <c r="H28" s="8"/>
      <c r="I28" s="8"/>
      <c r="J28" s="8">
        <v>451.12202794783002</v>
      </c>
    </row>
    <row r="29" spans="2:10">
      <c r="B29" s="7">
        <v>23</v>
      </c>
      <c r="C29" s="1" t="s">
        <v>22</v>
      </c>
      <c r="D29" s="8"/>
      <c r="E29" s="8"/>
      <c r="F29" s="8"/>
      <c r="G29" s="8">
        <v>131.04378799857</v>
      </c>
      <c r="H29" s="8"/>
      <c r="I29" s="8"/>
      <c r="J29" s="8">
        <v>131.04378799857</v>
      </c>
    </row>
    <row r="30" spans="2:10">
      <c r="B30" s="2">
        <v>24</v>
      </c>
      <c r="C30" s="1" t="s">
        <v>23</v>
      </c>
      <c r="D30" s="8"/>
      <c r="E30" s="8"/>
      <c r="F30" s="8"/>
      <c r="G30" s="8">
        <v>2246.7612662030233</v>
      </c>
      <c r="H30" s="8"/>
      <c r="I30" s="8"/>
      <c r="J30" s="8">
        <v>2246.7612662030233</v>
      </c>
    </row>
    <row r="31" spans="2:10">
      <c r="B31" s="26" t="s">
        <v>24</v>
      </c>
      <c r="C31" s="26"/>
      <c r="D31" s="9">
        <f>SUM(D8:D30)</f>
        <v>1684.3901292769599</v>
      </c>
      <c r="E31" s="9">
        <f>SUM(E8:E30)</f>
        <v>1853.5131392581918</v>
      </c>
      <c r="F31" s="9">
        <f>SUM(F8:F30)</f>
        <v>27831.310729156012</v>
      </c>
      <c r="G31" s="9">
        <f>SUM(G7:G30)</f>
        <v>77841.208299987265</v>
      </c>
      <c r="H31" s="9">
        <v>189.58500020599999</v>
      </c>
      <c r="I31" s="9">
        <f>SUM(I8:I30)</f>
        <v>8339.9938952841294</v>
      </c>
      <c r="J31" s="9">
        <f>SUM(J7:J30)</f>
        <v>285404.52205568814</v>
      </c>
    </row>
    <row r="33" spans="2:17" s="3" customFormat="1"/>
    <row r="34" spans="2:17" s="3" customFormat="1"/>
    <row r="35" spans="2:17">
      <c r="B35" s="30" t="s">
        <v>38</v>
      </c>
      <c r="C35" s="30"/>
      <c r="D35" s="30"/>
    </row>
    <row r="36" spans="2:17">
      <c r="B36" s="30" t="s">
        <v>36</v>
      </c>
      <c r="C36" s="30"/>
      <c r="D36" s="30"/>
    </row>
    <row r="38" spans="2:17">
      <c r="B38" s="6" t="s">
        <v>25</v>
      </c>
      <c r="C38" s="5" t="s">
        <v>35</v>
      </c>
      <c r="D38" s="5" t="s">
        <v>37</v>
      </c>
    </row>
    <row r="39" spans="2:17">
      <c r="B39" s="10">
        <v>1</v>
      </c>
      <c r="C39" s="11" t="s">
        <v>29</v>
      </c>
      <c r="D39" s="14">
        <v>2058.8979180305141</v>
      </c>
    </row>
    <row r="40" spans="2:17">
      <c r="B40" s="10">
        <v>2</v>
      </c>
      <c r="C40" s="11" t="s">
        <v>30</v>
      </c>
      <c r="D40" s="14">
        <v>169143.52621302428</v>
      </c>
    </row>
    <row r="41" spans="2:17">
      <c r="B41" s="10">
        <v>3</v>
      </c>
      <c r="C41" s="21" t="s">
        <v>31</v>
      </c>
      <c r="D41" s="22">
        <v>27831.310729156023</v>
      </c>
    </row>
    <row r="42" spans="2:17">
      <c r="B42" s="10">
        <v>4</v>
      </c>
      <c r="C42" s="17" t="s">
        <v>32</v>
      </c>
      <c r="D42" s="18">
        <v>77841.208299987236</v>
      </c>
    </row>
    <row r="43" spans="2:17">
      <c r="B43" s="10">
        <v>5</v>
      </c>
      <c r="C43" s="19" t="s">
        <v>33</v>
      </c>
      <c r="D43" s="20">
        <v>189.58500020599999</v>
      </c>
    </row>
    <row r="44" spans="2:17">
      <c r="B44" s="10">
        <v>6</v>
      </c>
      <c r="C44" s="23" t="s">
        <v>34</v>
      </c>
      <c r="D44" s="24">
        <v>8339.9938952841312</v>
      </c>
    </row>
    <row r="45" spans="2:17">
      <c r="B45" s="25" t="s">
        <v>24</v>
      </c>
      <c r="C45" s="25"/>
      <c r="D45" s="15">
        <v>285404.5220556882</v>
      </c>
    </row>
    <row r="46" spans="2:17">
      <c r="B46" s="13" t="s">
        <v>40</v>
      </c>
    </row>
    <row r="47" spans="2:17">
      <c r="Q47" s="16" t="s">
        <v>39</v>
      </c>
    </row>
    <row r="52" spans="12:13">
      <c r="L52" s="12">
        <f>SUM(D41:D44)</f>
        <v>114202.0979246334</v>
      </c>
      <c r="M52">
        <f>L52/D45</f>
        <v>0.40014116490540491</v>
      </c>
    </row>
    <row r="54" spans="12:13">
      <c r="L54">
        <f>D44/D45</f>
        <v>2.9221659962545478E-2</v>
      </c>
    </row>
  </sheetData>
  <mergeCells count="11">
    <mergeCell ref="B45:C45"/>
    <mergeCell ref="B31:C31"/>
    <mergeCell ref="B1:J1"/>
    <mergeCell ref="B2:J2"/>
    <mergeCell ref="B3:J3"/>
    <mergeCell ref="B5:B6"/>
    <mergeCell ref="C5:C6"/>
    <mergeCell ref="D5:I5"/>
    <mergeCell ref="J5:J6"/>
    <mergeCell ref="B35:D35"/>
    <mergeCell ref="B36:D36"/>
  </mergeCells>
  <pageMargins left="0.7" right="0.7" top="0.75" bottom="0.75" header="0.3" footer="0.3"/>
  <pageSetup paperSize="25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BABAR</vt:lpstr>
      <vt:lpstr>Sheet1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2014-01-27T07:48:06Z</cp:lastPrinted>
  <dcterms:created xsi:type="dcterms:W3CDTF">2013-09-06T03:56:38Z</dcterms:created>
  <dcterms:modified xsi:type="dcterms:W3CDTF">2017-02-09T06:20:03Z</dcterms:modified>
</cp:coreProperties>
</file>