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liah\Skripsi\"/>
    </mc:Choice>
  </mc:AlternateContent>
  <xr:revisionPtr revIDLastSave="0" documentId="8_{0AF05916-0F28-470B-836D-15B542F1C763}" xr6:coauthVersionLast="47" xr6:coauthVersionMax="47" xr10:uidLastSave="{00000000-0000-0000-0000-000000000000}"/>
  <bookViews>
    <workbookView xWindow="-109" yWindow="-109" windowWidth="26301" windowHeight="14889" activeTab="2" xr2:uid="{959AF52C-97F9-4640-856E-CB56A1BF9019}"/>
  </bookViews>
  <sheets>
    <sheet name="RCA" sheetId="1" r:id="rId1"/>
    <sheet name="EPD" sheetId="2" r:id="rId2"/>
    <sheet name="X-Model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3" i="3"/>
  <c r="B12" i="3"/>
  <c r="B11" i="3"/>
  <c r="B10" i="3"/>
  <c r="B9" i="3"/>
  <c r="B8" i="3"/>
  <c r="B7" i="3"/>
  <c r="P177" i="2"/>
  <c r="O177" i="2"/>
  <c r="N177" i="2"/>
  <c r="L177" i="2"/>
  <c r="K177" i="2"/>
  <c r="M177" i="2" s="1"/>
  <c r="O176" i="2"/>
  <c r="N176" i="2"/>
  <c r="P176" i="2" s="1"/>
  <c r="M176" i="2"/>
  <c r="L176" i="2"/>
  <c r="K176" i="2"/>
  <c r="O175" i="2"/>
  <c r="N175" i="2"/>
  <c r="P175" i="2" s="1"/>
  <c r="L175" i="2"/>
  <c r="K175" i="2"/>
  <c r="M175" i="2" s="1"/>
  <c r="P174" i="2"/>
  <c r="O174" i="2"/>
  <c r="N174" i="2"/>
  <c r="L174" i="2"/>
  <c r="M174" i="2" s="1"/>
  <c r="K174" i="2"/>
  <c r="O173" i="2"/>
  <c r="N173" i="2"/>
  <c r="P173" i="2" s="1"/>
  <c r="L173" i="2"/>
  <c r="K173" i="2"/>
  <c r="M173" i="2" s="1"/>
  <c r="O172" i="2"/>
  <c r="N172" i="2"/>
  <c r="P172" i="2" s="1"/>
  <c r="M172" i="2"/>
  <c r="L172" i="2"/>
  <c r="K172" i="2"/>
  <c r="O171" i="2"/>
  <c r="N171" i="2"/>
  <c r="P171" i="2" s="1"/>
  <c r="L171" i="2"/>
  <c r="K171" i="2"/>
  <c r="M171" i="2" s="1"/>
  <c r="P170" i="2"/>
  <c r="O170" i="2"/>
  <c r="N170" i="2"/>
  <c r="L170" i="2"/>
  <c r="M170" i="2" s="1"/>
  <c r="K170" i="2"/>
  <c r="O169" i="2"/>
  <c r="N169" i="2"/>
  <c r="P169" i="2" s="1"/>
  <c r="L169" i="2"/>
  <c r="K169" i="2"/>
  <c r="M169" i="2" s="1"/>
  <c r="O168" i="2"/>
  <c r="N168" i="2"/>
  <c r="P168" i="2" s="1"/>
  <c r="L168" i="2"/>
  <c r="M168" i="2" s="1"/>
  <c r="K168" i="2"/>
  <c r="O167" i="2"/>
  <c r="N167" i="2"/>
  <c r="P167" i="2" s="1"/>
  <c r="L167" i="2"/>
  <c r="K167" i="2"/>
  <c r="M167" i="2" s="1"/>
  <c r="P166" i="2"/>
  <c r="O166" i="2"/>
  <c r="N166" i="2"/>
  <c r="L166" i="2"/>
  <c r="M166" i="2" s="1"/>
  <c r="K166" i="2"/>
  <c r="O165" i="2"/>
  <c r="N165" i="2"/>
  <c r="L165" i="2"/>
  <c r="K165" i="2"/>
  <c r="M165" i="2" s="1"/>
  <c r="O164" i="2"/>
  <c r="N164" i="2"/>
  <c r="P164" i="2" s="1"/>
  <c r="L164" i="2"/>
  <c r="M164" i="2" s="1"/>
  <c r="K164" i="2"/>
  <c r="O163" i="2"/>
  <c r="N163" i="2"/>
  <c r="P163" i="2" s="1"/>
  <c r="L163" i="2"/>
  <c r="K163" i="2"/>
  <c r="M163" i="2" s="1"/>
  <c r="P162" i="2"/>
  <c r="O162" i="2"/>
  <c r="N162" i="2"/>
  <c r="L162" i="2"/>
  <c r="M162" i="2" s="1"/>
  <c r="K162" i="2"/>
  <c r="O161" i="2"/>
  <c r="N161" i="2"/>
  <c r="L161" i="2"/>
  <c r="K161" i="2"/>
  <c r="M161" i="2" s="1"/>
  <c r="O160" i="2"/>
  <c r="N160" i="2"/>
  <c r="P160" i="2" s="1"/>
  <c r="M160" i="2"/>
  <c r="L160" i="2"/>
  <c r="K160" i="2"/>
  <c r="O159" i="2"/>
  <c r="N159" i="2"/>
  <c r="P159" i="2" s="1"/>
  <c r="L159" i="2"/>
  <c r="K159" i="2"/>
  <c r="M159" i="2" s="1"/>
  <c r="P158" i="2"/>
  <c r="O158" i="2"/>
  <c r="N158" i="2"/>
  <c r="L158" i="2"/>
  <c r="M158" i="2" s="1"/>
  <c r="K158" i="2"/>
  <c r="O157" i="2"/>
  <c r="N157" i="2"/>
  <c r="P157" i="2" s="1"/>
  <c r="L157" i="2"/>
  <c r="K157" i="2"/>
  <c r="M157" i="2" s="1"/>
  <c r="N156" i="2"/>
  <c r="K156" i="2"/>
  <c r="O155" i="2"/>
  <c r="N155" i="2"/>
  <c r="L155" i="2"/>
  <c r="K155" i="2"/>
  <c r="M155" i="2" s="1"/>
  <c r="O154" i="2"/>
  <c r="N154" i="2"/>
  <c r="P154" i="2" s="1"/>
  <c r="M154" i="2"/>
  <c r="L154" i="2"/>
  <c r="K154" i="2"/>
  <c r="O153" i="2"/>
  <c r="N153" i="2"/>
  <c r="P153" i="2" s="1"/>
  <c r="L153" i="2"/>
  <c r="K153" i="2"/>
  <c r="M153" i="2" s="1"/>
  <c r="P152" i="2"/>
  <c r="O152" i="2"/>
  <c r="N152" i="2"/>
  <c r="L152" i="2"/>
  <c r="M152" i="2" s="1"/>
  <c r="K152" i="2"/>
  <c r="O151" i="2"/>
  <c r="N151" i="2"/>
  <c r="P151" i="2" s="1"/>
  <c r="L151" i="2"/>
  <c r="K151" i="2"/>
  <c r="M151" i="2" s="1"/>
  <c r="O150" i="2"/>
  <c r="N150" i="2"/>
  <c r="P150" i="2" s="1"/>
  <c r="M150" i="2"/>
  <c r="L150" i="2"/>
  <c r="K150" i="2"/>
  <c r="O149" i="2"/>
  <c r="N149" i="2"/>
  <c r="P149" i="2" s="1"/>
  <c r="L149" i="2"/>
  <c r="K149" i="2"/>
  <c r="M149" i="2" s="1"/>
  <c r="P148" i="2"/>
  <c r="O148" i="2"/>
  <c r="N148" i="2"/>
  <c r="L148" i="2"/>
  <c r="M148" i="2" s="1"/>
  <c r="K148" i="2"/>
  <c r="O147" i="2"/>
  <c r="N147" i="2"/>
  <c r="P147" i="2" s="1"/>
  <c r="L147" i="2"/>
  <c r="K147" i="2"/>
  <c r="M147" i="2" s="1"/>
  <c r="O146" i="2"/>
  <c r="N146" i="2"/>
  <c r="P146" i="2" s="1"/>
  <c r="L146" i="2"/>
  <c r="M146" i="2" s="1"/>
  <c r="K146" i="2"/>
  <c r="O145" i="2"/>
  <c r="N145" i="2"/>
  <c r="P145" i="2" s="1"/>
  <c r="L145" i="2"/>
  <c r="K145" i="2"/>
  <c r="M145" i="2" s="1"/>
  <c r="P144" i="2"/>
  <c r="O144" i="2"/>
  <c r="N144" i="2"/>
  <c r="L144" i="2"/>
  <c r="M144" i="2" s="1"/>
  <c r="K144" i="2"/>
  <c r="O143" i="2"/>
  <c r="N143" i="2"/>
  <c r="L143" i="2"/>
  <c r="K143" i="2"/>
  <c r="M143" i="2" s="1"/>
  <c r="O142" i="2"/>
  <c r="N142" i="2"/>
  <c r="P142" i="2" s="1"/>
  <c r="L142" i="2"/>
  <c r="M142" i="2" s="1"/>
  <c r="K142" i="2"/>
  <c r="O141" i="2"/>
  <c r="N141" i="2"/>
  <c r="P141" i="2" s="1"/>
  <c r="L141" i="2"/>
  <c r="K141" i="2"/>
  <c r="M141" i="2" s="1"/>
  <c r="P140" i="2"/>
  <c r="O140" i="2"/>
  <c r="N140" i="2"/>
  <c r="L140" i="2"/>
  <c r="M140" i="2" s="1"/>
  <c r="K140" i="2"/>
  <c r="O139" i="2"/>
  <c r="N139" i="2"/>
  <c r="L139" i="2"/>
  <c r="K139" i="2"/>
  <c r="M139" i="2" s="1"/>
  <c r="O138" i="2"/>
  <c r="N138" i="2"/>
  <c r="P138" i="2" s="1"/>
  <c r="M138" i="2"/>
  <c r="L138" i="2"/>
  <c r="K138" i="2"/>
  <c r="O137" i="2"/>
  <c r="N137" i="2"/>
  <c r="P137" i="2" s="1"/>
  <c r="L137" i="2"/>
  <c r="K137" i="2"/>
  <c r="M137" i="2" s="1"/>
  <c r="P136" i="2"/>
  <c r="O136" i="2"/>
  <c r="N136" i="2"/>
  <c r="L136" i="2"/>
  <c r="M136" i="2" s="1"/>
  <c r="K136" i="2"/>
  <c r="O135" i="2"/>
  <c r="N135" i="2"/>
  <c r="P135" i="2" s="1"/>
  <c r="L135" i="2"/>
  <c r="K135" i="2"/>
  <c r="M135" i="2" s="1"/>
  <c r="N134" i="2"/>
  <c r="K134" i="2"/>
  <c r="O133" i="2"/>
  <c r="N133" i="2"/>
  <c r="L133" i="2"/>
  <c r="K133" i="2"/>
  <c r="M133" i="2" s="1"/>
  <c r="O132" i="2"/>
  <c r="N132" i="2"/>
  <c r="P132" i="2" s="1"/>
  <c r="M132" i="2"/>
  <c r="L132" i="2"/>
  <c r="K132" i="2"/>
  <c r="O131" i="2"/>
  <c r="N131" i="2"/>
  <c r="P131" i="2" s="1"/>
  <c r="L131" i="2"/>
  <c r="K131" i="2"/>
  <c r="M131" i="2" s="1"/>
  <c r="P130" i="2"/>
  <c r="O130" i="2"/>
  <c r="N130" i="2"/>
  <c r="L130" i="2"/>
  <c r="M130" i="2" s="1"/>
  <c r="K130" i="2"/>
  <c r="O129" i="2"/>
  <c r="N129" i="2"/>
  <c r="P129" i="2" s="1"/>
  <c r="L129" i="2"/>
  <c r="K129" i="2"/>
  <c r="M129" i="2" s="1"/>
  <c r="O128" i="2"/>
  <c r="N128" i="2"/>
  <c r="P128" i="2" s="1"/>
  <c r="M128" i="2"/>
  <c r="L128" i="2"/>
  <c r="K128" i="2"/>
  <c r="O127" i="2"/>
  <c r="N127" i="2"/>
  <c r="P127" i="2" s="1"/>
  <c r="L127" i="2"/>
  <c r="K127" i="2"/>
  <c r="M127" i="2" s="1"/>
  <c r="P126" i="2"/>
  <c r="O126" i="2"/>
  <c r="N126" i="2"/>
  <c r="L126" i="2"/>
  <c r="M126" i="2" s="1"/>
  <c r="K126" i="2"/>
  <c r="O125" i="2"/>
  <c r="N125" i="2"/>
  <c r="P125" i="2" s="1"/>
  <c r="L125" i="2"/>
  <c r="K125" i="2"/>
  <c r="M125" i="2" s="1"/>
  <c r="O124" i="2"/>
  <c r="N124" i="2"/>
  <c r="P124" i="2" s="1"/>
  <c r="L124" i="2"/>
  <c r="M124" i="2" s="1"/>
  <c r="K124" i="2"/>
  <c r="O123" i="2"/>
  <c r="N123" i="2"/>
  <c r="P123" i="2" s="1"/>
  <c r="L123" i="2"/>
  <c r="K123" i="2"/>
  <c r="M123" i="2" s="1"/>
  <c r="P122" i="2"/>
  <c r="O122" i="2"/>
  <c r="N122" i="2"/>
  <c r="L122" i="2"/>
  <c r="M122" i="2" s="1"/>
  <c r="K122" i="2"/>
  <c r="O121" i="2"/>
  <c r="N121" i="2"/>
  <c r="L121" i="2"/>
  <c r="K121" i="2"/>
  <c r="M121" i="2" s="1"/>
  <c r="O120" i="2"/>
  <c r="N120" i="2"/>
  <c r="P120" i="2" s="1"/>
  <c r="L120" i="2"/>
  <c r="M120" i="2" s="1"/>
  <c r="K120" i="2"/>
  <c r="O119" i="2"/>
  <c r="N119" i="2"/>
  <c r="P119" i="2" s="1"/>
  <c r="L119" i="2"/>
  <c r="K119" i="2"/>
  <c r="M119" i="2" s="1"/>
  <c r="P118" i="2"/>
  <c r="O118" i="2"/>
  <c r="N118" i="2"/>
  <c r="L118" i="2"/>
  <c r="M118" i="2" s="1"/>
  <c r="K118" i="2"/>
  <c r="O117" i="2"/>
  <c r="N117" i="2"/>
  <c r="L117" i="2"/>
  <c r="K117" i="2"/>
  <c r="M117" i="2" s="1"/>
  <c r="O116" i="2"/>
  <c r="N116" i="2"/>
  <c r="P116" i="2" s="1"/>
  <c r="M116" i="2"/>
  <c r="L116" i="2"/>
  <c r="K116" i="2"/>
  <c r="O115" i="2"/>
  <c r="N115" i="2"/>
  <c r="P115" i="2" s="1"/>
  <c r="L115" i="2"/>
  <c r="K115" i="2"/>
  <c r="M115" i="2" s="1"/>
  <c r="P114" i="2"/>
  <c r="O114" i="2"/>
  <c r="N114" i="2"/>
  <c r="L114" i="2"/>
  <c r="M114" i="2" s="1"/>
  <c r="K114" i="2"/>
  <c r="O113" i="2"/>
  <c r="N113" i="2"/>
  <c r="P113" i="2" s="1"/>
  <c r="L113" i="2"/>
  <c r="K113" i="2"/>
  <c r="M113" i="2" s="1"/>
  <c r="N112" i="2"/>
  <c r="K112" i="2"/>
  <c r="O111" i="2"/>
  <c r="N111" i="2"/>
  <c r="L111" i="2"/>
  <c r="K111" i="2"/>
  <c r="M111" i="2" s="1"/>
  <c r="O110" i="2"/>
  <c r="N110" i="2"/>
  <c r="P110" i="2" s="1"/>
  <c r="M110" i="2"/>
  <c r="L110" i="2"/>
  <c r="K110" i="2"/>
  <c r="O109" i="2"/>
  <c r="N109" i="2"/>
  <c r="P109" i="2" s="1"/>
  <c r="L109" i="2"/>
  <c r="K109" i="2"/>
  <c r="M109" i="2" s="1"/>
  <c r="P108" i="2"/>
  <c r="O108" i="2"/>
  <c r="N108" i="2"/>
  <c r="L108" i="2"/>
  <c r="M108" i="2" s="1"/>
  <c r="K108" i="2"/>
  <c r="O107" i="2"/>
  <c r="N107" i="2"/>
  <c r="P107" i="2" s="1"/>
  <c r="L107" i="2"/>
  <c r="K107" i="2"/>
  <c r="M107" i="2" s="1"/>
  <c r="O106" i="2"/>
  <c r="N106" i="2"/>
  <c r="P106" i="2" s="1"/>
  <c r="M106" i="2"/>
  <c r="L106" i="2"/>
  <c r="K106" i="2"/>
  <c r="O105" i="2"/>
  <c r="N105" i="2"/>
  <c r="P105" i="2" s="1"/>
  <c r="L105" i="2"/>
  <c r="K105" i="2"/>
  <c r="M105" i="2" s="1"/>
  <c r="P104" i="2"/>
  <c r="O104" i="2"/>
  <c r="N104" i="2"/>
  <c r="L104" i="2"/>
  <c r="M104" i="2" s="1"/>
  <c r="K104" i="2"/>
  <c r="O103" i="2"/>
  <c r="N103" i="2"/>
  <c r="P103" i="2" s="1"/>
  <c r="L103" i="2"/>
  <c r="K103" i="2"/>
  <c r="M103" i="2" s="1"/>
  <c r="O102" i="2"/>
  <c r="N102" i="2"/>
  <c r="P102" i="2" s="1"/>
  <c r="L102" i="2"/>
  <c r="M102" i="2" s="1"/>
  <c r="K102" i="2"/>
  <c r="O101" i="2"/>
  <c r="N101" i="2"/>
  <c r="P101" i="2" s="1"/>
  <c r="L101" i="2"/>
  <c r="K101" i="2"/>
  <c r="M101" i="2" s="1"/>
  <c r="P100" i="2"/>
  <c r="O100" i="2"/>
  <c r="N100" i="2"/>
  <c r="L100" i="2"/>
  <c r="M100" i="2" s="1"/>
  <c r="K100" i="2"/>
  <c r="O99" i="2"/>
  <c r="N99" i="2"/>
  <c r="L99" i="2"/>
  <c r="K99" i="2"/>
  <c r="M99" i="2" s="1"/>
  <c r="O98" i="2"/>
  <c r="N98" i="2"/>
  <c r="P98" i="2" s="1"/>
  <c r="L98" i="2"/>
  <c r="M98" i="2" s="1"/>
  <c r="K98" i="2"/>
  <c r="O97" i="2"/>
  <c r="N97" i="2"/>
  <c r="P97" i="2" s="1"/>
  <c r="L97" i="2"/>
  <c r="K97" i="2"/>
  <c r="M97" i="2" s="1"/>
  <c r="P96" i="2"/>
  <c r="O96" i="2"/>
  <c r="N96" i="2"/>
  <c r="L96" i="2"/>
  <c r="M96" i="2" s="1"/>
  <c r="K96" i="2"/>
  <c r="O95" i="2"/>
  <c r="N95" i="2"/>
  <c r="L95" i="2"/>
  <c r="K95" i="2"/>
  <c r="M95" i="2" s="1"/>
  <c r="O94" i="2"/>
  <c r="N94" i="2"/>
  <c r="P94" i="2" s="1"/>
  <c r="M94" i="2"/>
  <c r="L94" i="2"/>
  <c r="K94" i="2"/>
  <c r="O93" i="2"/>
  <c r="N93" i="2"/>
  <c r="P93" i="2" s="1"/>
  <c r="L93" i="2"/>
  <c r="K93" i="2"/>
  <c r="M93" i="2" s="1"/>
  <c r="P92" i="2"/>
  <c r="O92" i="2"/>
  <c r="N92" i="2"/>
  <c r="L92" i="2"/>
  <c r="M92" i="2" s="1"/>
  <c r="K92" i="2"/>
  <c r="O91" i="2"/>
  <c r="N91" i="2"/>
  <c r="P91" i="2" s="1"/>
  <c r="L91" i="2"/>
  <c r="K91" i="2"/>
  <c r="M91" i="2" s="1"/>
  <c r="N90" i="2"/>
  <c r="K90" i="2"/>
  <c r="O89" i="2"/>
  <c r="N89" i="2"/>
  <c r="L89" i="2"/>
  <c r="K89" i="2"/>
  <c r="M89" i="2" s="1"/>
  <c r="O88" i="2"/>
  <c r="N88" i="2"/>
  <c r="P88" i="2" s="1"/>
  <c r="M88" i="2"/>
  <c r="L88" i="2"/>
  <c r="K88" i="2"/>
  <c r="O87" i="2"/>
  <c r="N87" i="2"/>
  <c r="P87" i="2" s="1"/>
  <c r="L87" i="2"/>
  <c r="K87" i="2"/>
  <c r="M87" i="2" s="1"/>
  <c r="P86" i="2"/>
  <c r="O86" i="2"/>
  <c r="N86" i="2"/>
  <c r="L86" i="2"/>
  <c r="M86" i="2" s="1"/>
  <c r="K86" i="2"/>
  <c r="O85" i="2"/>
  <c r="N85" i="2"/>
  <c r="P85" i="2" s="1"/>
  <c r="L85" i="2"/>
  <c r="K85" i="2"/>
  <c r="M85" i="2" s="1"/>
  <c r="O84" i="2"/>
  <c r="N84" i="2"/>
  <c r="P84" i="2" s="1"/>
  <c r="M84" i="2"/>
  <c r="L84" i="2"/>
  <c r="K84" i="2"/>
  <c r="O83" i="2"/>
  <c r="N83" i="2"/>
  <c r="P83" i="2" s="1"/>
  <c r="L83" i="2"/>
  <c r="K83" i="2"/>
  <c r="M83" i="2" s="1"/>
  <c r="P82" i="2"/>
  <c r="O82" i="2"/>
  <c r="N82" i="2"/>
  <c r="L82" i="2"/>
  <c r="M82" i="2" s="1"/>
  <c r="K82" i="2"/>
  <c r="O81" i="2"/>
  <c r="N81" i="2"/>
  <c r="P81" i="2" s="1"/>
  <c r="L81" i="2"/>
  <c r="K81" i="2"/>
  <c r="M81" i="2" s="1"/>
  <c r="O80" i="2"/>
  <c r="N80" i="2"/>
  <c r="P80" i="2" s="1"/>
  <c r="L80" i="2"/>
  <c r="M80" i="2" s="1"/>
  <c r="K80" i="2"/>
  <c r="O79" i="2"/>
  <c r="N79" i="2"/>
  <c r="P79" i="2" s="1"/>
  <c r="L79" i="2"/>
  <c r="K79" i="2"/>
  <c r="M79" i="2" s="1"/>
  <c r="P78" i="2"/>
  <c r="O78" i="2"/>
  <c r="N78" i="2"/>
  <c r="L78" i="2"/>
  <c r="M78" i="2" s="1"/>
  <c r="K78" i="2"/>
  <c r="O77" i="2"/>
  <c r="N77" i="2"/>
  <c r="L77" i="2"/>
  <c r="K77" i="2"/>
  <c r="M77" i="2" s="1"/>
  <c r="O76" i="2"/>
  <c r="N76" i="2"/>
  <c r="P76" i="2" s="1"/>
  <c r="L76" i="2"/>
  <c r="M76" i="2" s="1"/>
  <c r="K76" i="2"/>
  <c r="O75" i="2"/>
  <c r="N75" i="2"/>
  <c r="P75" i="2" s="1"/>
  <c r="L75" i="2"/>
  <c r="K75" i="2"/>
  <c r="M75" i="2" s="1"/>
  <c r="P74" i="2"/>
  <c r="O74" i="2"/>
  <c r="N74" i="2"/>
  <c r="L74" i="2"/>
  <c r="M74" i="2" s="1"/>
  <c r="K74" i="2"/>
  <c r="O73" i="2"/>
  <c r="N73" i="2"/>
  <c r="L73" i="2"/>
  <c r="K73" i="2"/>
  <c r="M73" i="2" s="1"/>
  <c r="O72" i="2"/>
  <c r="N72" i="2"/>
  <c r="P72" i="2" s="1"/>
  <c r="M72" i="2"/>
  <c r="L72" i="2"/>
  <c r="K72" i="2"/>
  <c r="O71" i="2"/>
  <c r="N71" i="2"/>
  <c r="P71" i="2" s="1"/>
  <c r="L71" i="2"/>
  <c r="K71" i="2"/>
  <c r="M71" i="2" s="1"/>
  <c r="P70" i="2"/>
  <c r="O70" i="2"/>
  <c r="N70" i="2"/>
  <c r="L70" i="2"/>
  <c r="M70" i="2" s="1"/>
  <c r="K70" i="2"/>
  <c r="O69" i="2"/>
  <c r="N69" i="2"/>
  <c r="P69" i="2" s="1"/>
  <c r="L69" i="2"/>
  <c r="K69" i="2"/>
  <c r="M69" i="2" s="1"/>
  <c r="N68" i="2"/>
  <c r="K68" i="2"/>
  <c r="O67" i="2"/>
  <c r="N67" i="2"/>
  <c r="L67" i="2"/>
  <c r="K67" i="2"/>
  <c r="M67" i="2" s="1"/>
  <c r="O66" i="2"/>
  <c r="N66" i="2"/>
  <c r="P66" i="2" s="1"/>
  <c r="M66" i="2"/>
  <c r="L66" i="2"/>
  <c r="K66" i="2"/>
  <c r="O65" i="2"/>
  <c r="N65" i="2"/>
  <c r="P65" i="2" s="1"/>
  <c r="L65" i="2"/>
  <c r="K65" i="2"/>
  <c r="M65" i="2" s="1"/>
  <c r="P64" i="2"/>
  <c r="O64" i="2"/>
  <c r="N64" i="2"/>
  <c r="L64" i="2"/>
  <c r="M64" i="2" s="1"/>
  <c r="K64" i="2"/>
  <c r="O63" i="2"/>
  <c r="N63" i="2"/>
  <c r="P63" i="2" s="1"/>
  <c r="L63" i="2"/>
  <c r="K63" i="2"/>
  <c r="M63" i="2" s="1"/>
  <c r="O62" i="2"/>
  <c r="N62" i="2"/>
  <c r="P62" i="2" s="1"/>
  <c r="M62" i="2"/>
  <c r="L62" i="2"/>
  <c r="K62" i="2"/>
  <c r="O61" i="2"/>
  <c r="N61" i="2"/>
  <c r="P61" i="2" s="1"/>
  <c r="L61" i="2"/>
  <c r="K61" i="2"/>
  <c r="M61" i="2" s="1"/>
  <c r="P60" i="2"/>
  <c r="O60" i="2"/>
  <c r="N60" i="2"/>
  <c r="L60" i="2"/>
  <c r="M60" i="2" s="1"/>
  <c r="K60" i="2"/>
  <c r="O59" i="2"/>
  <c r="N59" i="2"/>
  <c r="P59" i="2" s="1"/>
  <c r="L59" i="2"/>
  <c r="K59" i="2"/>
  <c r="M59" i="2" s="1"/>
  <c r="O58" i="2"/>
  <c r="N58" i="2"/>
  <c r="P58" i="2" s="1"/>
  <c r="L58" i="2"/>
  <c r="M58" i="2" s="1"/>
  <c r="K58" i="2"/>
  <c r="O57" i="2"/>
  <c r="N57" i="2"/>
  <c r="P57" i="2" s="1"/>
  <c r="L57" i="2"/>
  <c r="K57" i="2"/>
  <c r="M57" i="2" s="1"/>
  <c r="P56" i="2"/>
  <c r="O56" i="2"/>
  <c r="N56" i="2"/>
  <c r="L56" i="2"/>
  <c r="M56" i="2" s="1"/>
  <c r="K56" i="2"/>
  <c r="O55" i="2"/>
  <c r="N55" i="2"/>
  <c r="L55" i="2"/>
  <c r="K55" i="2"/>
  <c r="M55" i="2" s="1"/>
  <c r="O54" i="2"/>
  <c r="N54" i="2"/>
  <c r="P54" i="2" s="1"/>
  <c r="L54" i="2"/>
  <c r="M54" i="2" s="1"/>
  <c r="K54" i="2"/>
  <c r="O53" i="2"/>
  <c r="N53" i="2"/>
  <c r="P53" i="2" s="1"/>
  <c r="L53" i="2"/>
  <c r="K53" i="2"/>
  <c r="M53" i="2" s="1"/>
  <c r="P52" i="2"/>
  <c r="O52" i="2"/>
  <c r="N52" i="2"/>
  <c r="L52" i="2"/>
  <c r="M52" i="2" s="1"/>
  <c r="K52" i="2"/>
  <c r="O51" i="2"/>
  <c r="N51" i="2"/>
  <c r="L51" i="2"/>
  <c r="K51" i="2"/>
  <c r="M51" i="2" s="1"/>
  <c r="O50" i="2"/>
  <c r="N50" i="2"/>
  <c r="P50" i="2" s="1"/>
  <c r="M50" i="2"/>
  <c r="L50" i="2"/>
  <c r="K50" i="2"/>
  <c r="O49" i="2"/>
  <c r="N49" i="2"/>
  <c r="P49" i="2" s="1"/>
  <c r="L49" i="2"/>
  <c r="K49" i="2"/>
  <c r="M49" i="2" s="1"/>
  <c r="P48" i="2"/>
  <c r="O48" i="2"/>
  <c r="N48" i="2"/>
  <c r="L48" i="2"/>
  <c r="M48" i="2" s="1"/>
  <c r="K48" i="2"/>
  <c r="O47" i="2"/>
  <c r="N47" i="2"/>
  <c r="P47" i="2" s="1"/>
  <c r="L47" i="2"/>
  <c r="K47" i="2"/>
  <c r="M47" i="2" s="1"/>
  <c r="N46" i="2"/>
  <c r="K46" i="2"/>
  <c r="O45" i="2"/>
  <c r="N45" i="2"/>
  <c r="L45" i="2"/>
  <c r="K45" i="2"/>
  <c r="M45" i="2" s="1"/>
  <c r="O44" i="2"/>
  <c r="N44" i="2"/>
  <c r="P44" i="2" s="1"/>
  <c r="M44" i="2"/>
  <c r="L44" i="2"/>
  <c r="K44" i="2"/>
  <c r="O43" i="2"/>
  <c r="N43" i="2"/>
  <c r="P43" i="2" s="1"/>
  <c r="L43" i="2"/>
  <c r="K43" i="2"/>
  <c r="M43" i="2" s="1"/>
  <c r="P42" i="2"/>
  <c r="O42" i="2"/>
  <c r="N42" i="2"/>
  <c r="L42" i="2"/>
  <c r="M42" i="2" s="1"/>
  <c r="K42" i="2"/>
  <c r="O41" i="2"/>
  <c r="N41" i="2"/>
  <c r="P41" i="2" s="1"/>
  <c r="L41" i="2"/>
  <c r="K41" i="2"/>
  <c r="M41" i="2" s="1"/>
  <c r="O40" i="2"/>
  <c r="N40" i="2"/>
  <c r="P40" i="2" s="1"/>
  <c r="M40" i="2"/>
  <c r="L40" i="2"/>
  <c r="K40" i="2"/>
  <c r="O39" i="2"/>
  <c r="N39" i="2"/>
  <c r="P39" i="2" s="1"/>
  <c r="L39" i="2"/>
  <c r="K39" i="2"/>
  <c r="M39" i="2" s="1"/>
  <c r="P38" i="2"/>
  <c r="O38" i="2"/>
  <c r="N38" i="2"/>
  <c r="L38" i="2"/>
  <c r="M38" i="2" s="1"/>
  <c r="K38" i="2"/>
  <c r="O37" i="2"/>
  <c r="N37" i="2"/>
  <c r="P37" i="2" s="1"/>
  <c r="L37" i="2"/>
  <c r="K37" i="2"/>
  <c r="M37" i="2" s="1"/>
  <c r="O36" i="2"/>
  <c r="N36" i="2"/>
  <c r="P36" i="2" s="1"/>
  <c r="L36" i="2"/>
  <c r="M36" i="2" s="1"/>
  <c r="K36" i="2"/>
  <c r="O35" i="2"/>
  <c r="N35" i="2"/>
  <c r="P35" i="2" s="1"/>
  <c r="L35" i="2"/>
  <c r="K35" i="2"/>
  <c r="M35" i="2" s="1"/>
  <c r="P34" i="2"/>
  <c r="O34" i="2"/>
  <c r="N34" i="2"/>
  <c r="L34" i="2"/>
  <c r="M34" i="2" s="1"/>
  <c r="K34" i="2"/>
  <c r="O33" i="2"/>
  <c r="N33" i="2"/>
  <c r="L33" i="2"/>
  <c r="K33" i="2"/>
  <c r="M33" i="2" s="1"/>
  <c r="O32" i="2"/>
  <c r="N32" i="2"/>
  <c r="P32" i="2" s="1"/>
  <c r="L32" i="2"/>
  <c r="M32" i="2" s="1"/>
  <c r="K32" i="2"/>
  <c r="O31" i="2"/>
  <c r="N31" i="2"/>
  <c r="P31" i="2" s="1"/>
  <c r="L31" i="2"/>
  <c r="K31" i="2"/>
  <c r="M31" i="2" s="1"/>
  <c r="P30" i="2"/>
  <c r="O30" i="2"/>
  <c r="N30" i="2"/>
  <c r="L30" i="2"/>
  <c r="M30" i="2" s="1"/>
  <c r="K30" i="2"/>
  <c r="P29" i="2"/>
  <c r="O29" i="2"/>
  <c r="N29" i="2"/>
  <c r="L29" i="2"/>
  <c r="K29" i="2"/>
  <c r="M29" i="2" s="1"/>
  <c r="O28" i="2"/>
  <c r="N28" i="2"/>
  <c r="P28" i="2" s="1"/>
  <c r="L28" i="2"/>
  <c r="M28" i="2" s="1"/>
  <c r="K28" i="2"/>
  <c r="O27" i="2"/>
  <c r="N27" i="2"/>
  <c r="P27" i="2" s="1"/>
  <c r="L27" i="2"/>
  <c r="K27" i="2"/>
  <c r="M27" i="2" s="1"/>
  <c r="P26" i="2"/>
  <c r="O26" i="2"/>
  <c r="N26" i="2"/>
  <c r="L26" i="2"/>
  <c r="M26" i="2" s="1"/>
  <c r="K26" i="2"/>
  <c r="O25" i="2"/>
  <c r="N25" i="2"/>
  <c r="P25" i="2" s="1"/>
  <c r="L25" i="2"/>
  <c r="K25" i="2"/>
  <c r="M25" i="2" s="1"/>
  <c r="N24" i="2"/>
  <c r="K24" i="2"/>
  <c r="O23" i="2"/>
  <c r="N23" i="2"/>
  <c r="P23" i="2" s="1"/>
  <c r="L23" i="2"/>
  <c r="K23" i="2"/>
  <c r="M23" i="2" s="1"/>
  <c r="O22" i="2"/>
  <c r="N22" i="2"/>
  <c r="P22" i="2" s="1"/>
  <c r="L22" i="2"/>
  <c r="M22" i="2" s="1"/>
  <c r="K22" i="2"/>
  <c r="O21" i="2"/>
  <c r="N21" i="2"/>
  <c r="P21" i="2" s="1"/>
  <c r="L21" i="2"/>
  <c r="K21" i="2"/>
  <c r="P20" i="2"/>
  <c r="O20" i="2"/>
  <c r="N20" i="2"/>
  <c r="L20" i="2"/>
  <c r="M20" i="2" s="1"/>
  <c r="K20" i="2"/>
  <c r="P19" i="2"/>
  <c r="O19" i="2"/>
  <c r="N19" i="2"/>
  <c r="L19" i="2"/>
  <c r="K19" i="2"/>
  <c r="M19" i="2" s="1"/>
  <c r="O18" i="2"/>
  <c r="N18" i="2"/>
  <c r="P18" i="2" s="1"/>
  <c r="L18" i="2"/>
  <c r="M18" i="2" s="1"/>
  <c r="K18" i="2"/>
  <c r="O17" i="2"/>
  <c r="N17" i="2"/>
  <c r="P17" i="2" s="1"/>
  <c r="L17" i="2"/>
  <c r="K17" i="2"/>
  <c r="M17" i="2" s="1"/>
  <c r="P16" i="2"/>
  <c r="O16" i="2"/>
  <c r="N16" i="2"/>
  <c r="L16" i="2"/>
  <c r="M16" i="2" s="1"/>
  <c r="K16" i="2"/>
  <c r="P15" i="2"/>
  <c r="O15" i="2"/>
  <c r="N15" i="2"/>
  <c r="L15" i="2"/>
  <c r="K15" i="2"/>
  <c r="M15" i="2" s="1"/>
  <c r="O14" i="2"/>
  <c r="N14" i="2"/>
  <c r="P14" i="2" s="1"/>
  <c r="L14" i="2"/>
  <c r="M14" i="2" s="1"/>
  <c r="K14" i="2"/>
  <c r="O13" i="2"/>
  <c r="N13" i="2"/>
  <c r="P13" i="2" s="1"/>
  <c r="L13" i="2"/>
  <c r="K13" i="2"/>
  <c r="M13" i="2" s="1"/>
  <c r="P12" i="2"/>
  <c r="O12" i="2"/>
  <c r="N12" i="2"/>
  <c r="L12" i="2"/>
  <c r="M12" i="2" s="1"/>
  <c r="K12" i="2"/>
  <c r="O11" i="2"/>
  <c r="N11" i="2"/>
  <c r="P11" i="2" s="1"/>
  <c r="L11" i="2"/>
  <c r="K11" i="2"/>
  <c r="M11" i="2" s="1"/>
  <c r="O10" i="2"/>
  <c r="N10" i="2"/>
  <c r="P10" i="2" s="1"/>
  <c r="L10" i="2"/>
  <c r="M10" i="2" s="1"/>
  <c r="K10" i="2"/>
  <c r="O9" i="2"/>
  <c r="N9" i="2"/>
  <c r="P9" i="2" s="1"/>
  <c r="L9" i="2"/>
  <c r="K9" i="2"/>
  <c r="M9" i="2" s="1"/>
  <c r="O8" i="2"/>
  <c r="N8" i="2"/>
  <c r="P8" i="2" s="1"/>
  <c r="L8" i="2"/>
  <c r="K8" i="2"/>
  <c r="M8" i="2" s="1"/>
  <c r="O7" i="2"/>
  <c r="N7" i="2"/>
  <c r="P7" i="2" s="1"/>
  <c r="L7" i="2"/>
  <c r="K7" i="2"/>
  <c r="M7" i="2" s="1"/>
  <c r="O6" i="2"/>
  <c r="N6" i="2"/>
  <c r="P6" i="2" s="1"/>
  <c r="L6" i="2"/>
  <c r="K6" i="2"/>
  <c r="O5" i="2"/>
  <c r="N5" i="2"/>
  <c r="P5" i="2" s="1"/>
  <c r="L5" i="2"/>
  <c r="K5" i="2"/>
  <c r="M5" i="2" s="1"/>
  <c r="O4" i="2"/>
  <c r="N4" i="2"/>
  <c r="P4" i="2" s="1"/>
  <c r="L4" i="2"/>
  <c r="K4" i="2"/>
  <c r="O3" i="2"/>
  <c r="N3" i="2"/>
  <c r="P3" i="2" s="1"/>
  <c r="L3" i="2"/>
  <c r="K3" i="2"/>
  <c r="N2" i="2"/>
  <c r="K2" i="2"/>
  <c r="R58" i="1"/>
  <c r="C9" i="2" l="1"/>
  <c r="C8" i="2"/>
  <c r="M3" i="2"/>
  <c r="B5" i="2"/>
  <c r="B2" i="2"/>
  <c r="B6" i="2"/>
  <c r="B7" i="2"/>
  <c r="B3" i="2"/>
  <c r="B4" i="2"/>
  <c r="M4" i="2"/>
  <c r="P45" i="2"/>
  <c r="P51" i="2"/>
  <c r="C4" i="2" s="1"/>
  <c r="P67" i="2"/>
  <c r="P73" i="2"/>
  <c r="P89" i="2"/>
  <c r="P95" i="2"/>
  <c r="C2" i="2" s="1"/>
  <c r="P111" i="2"/>
  <c r="P117" i="2"/>
  <c r="C6" i="2" s="1"/>
  <c r="P133" i="2"/>
  <c r="P139" i="2"/>
  <c r="C7" i="2" s="1"/>
  <c r="P155" i="2"/>
  <c r="P161" i="2"/>
  <c r="C3" i="2" s="1"/>
  <c r="M6" i="2"/>
  <c r="M21" i="2"/>
  <c r="B9" i="2"/>
  <c r="P33" i="2"/>
  <c r="P55" i="2"/>
  <c r="P77" i="2"/>
  <c r="P99" i="2"/>
  <c r="P121" i="2"/>
  <c r="P143" i="2"/>
  <c r="P165" i="2"/>
  <c r="C5" i="2" l="1"/>
  <c r="B8" i="2"/>
</calcChain>
</file>

<file path=xl/sharedStrings.xml><?xml version="1.0" encoding="utf-8"?>
<sst xmlns="http://schemas.openxmlformats.org/spreadsheetml/2006/main" count="186" uniqueCount="54">
  <si>
    <t>RCA INDONESIA DAN NEGARA PESAING DI DELAPAN NEGARA TUJUAN UTAMA TAHUN 2001 - 2022</t>
  </si>
  <si>
    <t>Jepang</t>
  </si>
  <si>
    <t>Amerika Serikat</t>
  </si>
  <si>
    <t>Tiongkok</t>
  </si>
  <si>
    <t>India</t>
  </si>
  <si>
    <t>Korea Selatan</t>
  </si>
  <si>
    <t>Turki</t>
  </si>
  <si>
    <t>Brazil</t>
  </si>
  <si>
    <t>Kanada</t>
  </si>
  <si>
    <t>Tahun</t>
  </si>
  <si>
    <t>Indonesia</t>
  </si>
  <si>
    <t>Thailand</t>
  </si>
  <si>
    <t>Vietnam</t>
  </si>
  <si>
    <t>Malaysia</t>
  </si>
  <si>
    <t>Pantai Gading</t>
  </si>
  <si>
    <t>Total 8 Negara</t>
  </si>
  <si>
    <t>Côte d'Ivoire</t>
  </si>
  <si>
    <t xml:space="preserve"> </t>
  </si>
  <si>
    <t>Negara</t>
  </si>
  <si>
    <t>x</t>
  </si>
  <si>
    <t>y</t>
  </si>
  <si>
    <t>NEGARA</t>
  </si>
  <si>
    <t>TAHUN</t>
  </si>
  <si>
    <t>NILAI EX KARET IDN</t>
  </si>
  <si>
    <t>NILAI EX IDN</t>
  </si>
  <si>
    <t>NILAI EX KARET DUNIA</t>
  </si>
  <si>
    <t>NILAI EX DUNIA</t>
  </si>
  <si>
    <t>Xij/Wij</t>
  </si>
  <si>
    <t>Xij/Wij (t-1)</t>
  </si>
  <si>
    <t>Xij/Wij (t - t-1)</t>
  </si>
  <si>
    <t>Xi/Wi</t>
  </si>
  <si>
    <t>Xi/Wi (t-1)</t>
  </si>
  <si>
    <t>Xi/Wi (t- t-1)</t>
  </si>
  <si>
    <t>BRAZIL</t>
  </si>
  <si>
    <t>KANADA</t>
  </si>
  <si>
    <t>TIONGKOK</t>
  </si>
  <si>
    <t>INDIA</t>
  </si>
  <si>
    <t>JEPANG</t>
  </si>
  <si>
    <t>KORSEL</t>
  </si>
  <si>
    <t>TURKI</t>
  </si>
  <si>
    <t>USA</t>
  </si>
  <si>
    <t>Rata-Rata RCA</t>
  </si>
  <si>
    <t>EPD</t>
  </si>
  <si>
    <t>Potensi Pengembangan Pasar</t>
  </si>
  <si>
    <t>(1)</t>
  </si>
  <si>
    <t>(2)</t>
  </si>
  <si>
    <t>(3)</t>
  </si>
  <si>
    <t>(4)</t>
  </si>
  <si>
    <t>Lost Opportunity</t>
  </si>
  <si>
    <t>Pasar Potensial</t>
  </si>
  <si>
    <t>Falling Star</t>
  </si>
  <si>
    <t>Rising Star</t>
  </si>
  <si>
    <t>Pasar Optimis</t>
  </si>
  <si>
    <t>RCA 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</si>
</sst>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/>
    <xf numFmtId="164" fontId="0" fillId="0" borderId="0" xfId="0" applyNumberFormat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49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RCA!$C$57:$C$78</c15:sqref>
                  </c15:fullRef>
                </c:ext>
              </c:extLst>
              <c:f>RCA!$C$58:$C$78</c:f>
              <c:numCache>
                <c:formatCode>0.000</c:formatCode>
                <c:ptCount val="21"/>
                <c:pt idx="0">
                  <c:v>23.836741829630331</c:v>
                </c:pt>
                <c:pt idx="1">
                  <c:v>23.729536503811818</c:v>
                </c:pt>
                <c:pt idx="2">
                  <c:v>23.447557067024434</c:v>
                </c:pt>
                <c:pt idx="3">
                  <c:v>21.493063732595985</c:v>
                </c:pt>
                <c:pt idx="4">
                  <c:v>20.508894570319551</c:v>
                </c:pt>
                <c:pt idx="5">
                  <c:v>20.596204570619395</c:v>
                </c:pt>
                <c:pt idx="6">
                  <c:v>21.025295170202249</c:v>
                </c:pt>
                <c:pt idx="7">
                  <c:v>22.506435630568159</c:v>
                </c:pt>
                <c:pt idx="8">
                  <c:v>18.2335288505497</c:v>
                </c:pt>
                <c:pt idx="9">
                  <c:v>16.991303581838547</c:v>
                </c:pt>
                <c:pt idx="10">
                  <c:v>17.925550282430365</c:v>
                </c:pt>
                <c:pt idx="11">
                  <c:v>14.719528913597658</c:v>
                </c:pt>
                <c:pt idx="12">
                  <c:v>15.968600688324367</c:v>
                </c:pt>
                <c:pt idx="13">
                  <c:v>16.148339223501385</c:v>
                </c:pt>
                <c:pt idx="14">
                  <c:v>18.79219930145883</c:v>
                </c:pt>
                <c:pt idx="15">
                  <c:v>18.032306828450988</c:v>
                </c:pt>
                <c:pt idx="16">
                  <c:v>18.364861170029858</c:v>
                </c:pt>
                <c:pt idx="17">
                  <c:v>19.511789690263051</c:v>
                </c:pt>
                <c:pt idx="18">
                  <c:v>16.306478296739318</c:v>
                </c:pt>
                <c:pt idx="19">
                  <c:v>17.413213544355315</c:v>
                </c:pt>
                <c:pt idx="20">
                  <c:v>18.972933807446289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2-4CE3-8B4F-81815B385893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RCA!$B$57:$B$78</c15:sqref>
                  </c15:fullRef>
                </c:ext>
              </c:extLst>
              <c:f>RCA!$B$58:$B$78</c:f>
              <c:numCache>
                <c:formatCode>0.000</c:formatCode>
                <c:ptCount val="21"/>
                <c:pt idx="0">
                  <c:v>81.320458093994674</c:v>
                </c:pt>
                <c:pt idx="1">
                  <c:v>93.467102869274441</c:v>
                </c:pt>
                <c:pt idx="2">
                  <c:v>92.664923043321522</c:v>
                </c:pt>
                <c:pt idx="3">
                  <c:v>96.787647663454223</c:v>
                </c:pt>
                <c:pt idx="4">
                  <c:v>96.188275694739332</c:v>
                </c:pt>
                <c:pt idx="5">
                  <c:v>98.898026013611542</c:v>
                </c:pt>
                <c:pt idx="6">
                  <c:v>92.23217206010699</c:v>
                </c:pt>
                <c:pt idx="7">
                  <c:v>76.392597950200681</c:v>
                </c:pt>
                <c:pt idx="8">
                  <c:v>76.267579078297743</c:v>
                </c:pt>
                <c:pt idx="9">
                  <c:v>62.56427357550578</c:v>
                </c:pt>
                <c:pt idx="10">
                  <c:v>82.735335995531671</c:v>
                </c:pt>
                <c:pt idx="11">
                  <c:v>80.789031946434207</c:v>
                </c:pt>
                <c:pt idx="12">
                  <c:v>82.62438564810148</c:v>
                </c:pt>
                <c:pt idx="13">
                  <c:v>82.968802902797293</c:v>
                </c:pt>
                <c:pt idx="14">
                  <c:v>76.528624216129771</c:v>
                </c:pt>
                <c:pt idx="15">
                  <c:v>76.952079512159287</c:v>
                </c:pt>
                <c:pt idx="16">
                  <c:v>79.61359413068125</c:v>
                </c:pt>
                <c:pt idx="17">
                  <c:v>76.463727648664161</c:v>
                </c:pt>
                <c:pt idx="18">
                  <c:v>70.296347641221999</c:v>
                </c:pt>
                <c:pt idx="19">
                  <c:v>57.406545869418281</c:v>
                </c:pt>
                <c:pt idx="20">
                  <c:v>55.645168618325769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2-4CE3-8B4F-81815B385893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RCA!$F$57:$F$78</c15:sqref>
                  </c15:fullRef>
                </c:ext>
              </c:extLst>
              <c:f>RCA!$F$58:$F$78</c:f>
              <c:numCache>
                <c:formatCode>0.000</c:formatCode>
                <c:ptCount val="21"/>
                <c:pt idx="0">
                  <c:v>3.2862292933979735</c:v>
                </c:pt>
                <c:pt idx="1">
                  <c:v>3.5286447918062915</c:v>
                </c:pt>
                <c:pt idx="2">
                  <c:v>11.09946564641249</c:v>
                </c:pt>
                <c:pt idx="3">
                  <c:v>4.8483045415960309</c:v>
                </c:pt>
                <c:pt idx="4">
                  <c:v>8.3574772961774837</c:v>
                </c:pt>
                <c:pt idx="5">
                  <c:v>16.89146527733676</c:v>
                </c:pt>
                <c:pt idx="6">
                  <c:v>19.183138929837181</c:v>
                </c:pt>
                <c:pt idx="7">
                  <c:v>35.485774632834811</c:v>
                </c:pt>
                <c:pt idx="8">
                  <c:v>45.996878451069627</c:v>
                </c:pt>
                <c:pt idx="9">
                  <c:v>38.345238950550346</c:v>
                </c:pt>
                <c:pt idx="10">
                  <c:v>63.695193756942516</c:v>
                </c:pt>
                <c:pt idx="11">
                  <c:v>86.270514084333499</c:v>
                </c:pt>
                <c:pt idx="12">
                  <c:v>87.481278352573071</c:v>
                </c:pt>
                <c:pt idx="13">
                  <c:v>74.089101278115677</c:v>
                </c:pt>
                <c:pt idx="14">
                  <c:v>108.4783511673658</c:v>
                </c:pt>
                <c:pt idx="15">
                  <c:v>85.987111034218088</c:v>
                </c:pt>
                <c:pt idx="16">
                  <c:v>125.46454207423433</c:v>
                </c:pt>
                <c:pt idx="17">
                  <c:v>160.80899177038279</c:v>
                </c:pt>
                <c:pt idx="18">
                  <c:v>200.89550452202454</c:v>
                </c:pt>
                <c:pt idx="19">
                  <c:v>193.84208517116875</c:v>
                </c:pt>
                <c:pt idx="20">
                  <c:v>349.89844974885233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2-4CE3-8B4F-81815B385893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RCA!$D$57:$D$78</c15:sqref>
                  </c15:fullRef>
                </c:ext>
              </c:extLst>
              <c:f>RCA!$D$58:$D$78</c:f>
              <c:numCache>
                <c:formatCode>0.000</c:formatCode>
                <c:ptCount val="21"/>
                <c:pt idx="0">
                  <c:v>6.3944267692859338</c:v>
                </c:pt>
                <c:pt idx="1">
                  <c:v>3.5483414805283315</c:v>
                </c:pt>
                <c:pt idx="2">
                  <c:v>3.7468185802863205</c:v>
                </c:pt>
                <c:pt idx="3">
                  <c:v>4.7144957019591018</c:v>
                </c:pt>
                <c:pt idx="4">
                  <c:v>3.5499358343937808</c:v>
                </c:pt>
                <c:pt idx="5">
                  <c:v>3.4754992859340992</c:v>
                </c:pt>
                <c:pt idx="6">
                  <c:v>2.6869405904855861</c:v>
                </c:pt>
                <c:pt idx="7">
                  <c:v>3.1071956727812604</c:v>
                </c:pt>
                <c:pt idx="8">
                  <c:v>2.8450672279154992</c:v>
                </c:pt>
                <c:pt idx="9">
                  <c:v>1.9282071728358539</c:v>
                </c:pt>
                <c:pt idx="10">
                  <c:v>2.1414170072301073</c:v>
                </c:pt>
                <c:pt idx="11">
                  <c:v>2.1663572808760767</c:v>
                </c:pt>
                <c:pt idx="12">
                  <c:v>2.3594274268212865</c:v>
                </c:pt>
                <c:pt idx="13">
                  <c:v>2.2361097374766694</c:v>
                </c:pt>
                <c:pt idx="14">
                  <c:v>1.9710009544319917</c:v>
                </c:pt>
                <c:pt idx="15">
                  <c:v>1.7838485091071563</c:v>
                </c:pt>
                <c:pt idx="16">
                  <c:v>1.7650665210872269</c:v>
                </c:pt>
                <c:pt idx="17">
                  <c:v>1.3646138860868415</c:v>
                </c:pt>
                <c:pt idx="18">
                  <c:v>1.210519482727924</c:v>
                </c:pt>
                <c:pt idx="19">
                  <c:v>1.1576901381687206</c:v>
                </c:pt>
                <c:pt idx="20">
                  <c:v>0.93050483621460911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D2-4CE3-8B4F-81815B385893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RCA!$E$57:$E$78</c15:sqref>
                  </c15:fullRef>
                </c:ext>
              </c:extLst>
              <c:f>RCA!$E$58:$E$78</c:f>
              <c:numCache>
                <c:formatCode>0.000</c:formatCode>
                <c:ptCount val="21"/>
                <c:pt idx="0">
                  <c:v>4.8163590577750766</c:v>
                </c:pt>
                <c:pt idx="1">
                  <c:v>4.6314375883600762</c:v>
                </c:pt>
                <c:pt idx="2">
                  <c:v>4.3459274997602</c:v>
                </c:pt>
                <c:pt idx="3">
                  <c:v>3.6392065000474134</c:v>
                </c:pt>
                <c:pt idx="4">
                  <c:v>4.1220067906482258</c:v>
                </c:pt>
                <c:pt idx="5">
                  <c:v>3.5810798171412621</c:v>
                </c:pt>
                <c:pt idx="6">
                  <c:v>4.2638414827353914</c:v>
                </c:pt>
                <c:pt idx="7">
                  <c:v>3.8119818608951159</c:v>
                </c:pt>
                <c:pt idx="8">
                  <c:v>4.3774518962069005</c:v>
                </c:pt>
                <c:pt idx="9">
                  <c:v>3.1078470474514335</c:v>
                </c:pt>
                <c:pt idx="10">
                  <c:v>3.7738525390858668</c:v>
                </c:pt>
                <c:pt idx="11">
                  <c:v>4.1561591120231434</c:v>
                </c:pt>
                <c:pt idx="12">
                  <c:v>4.7850549673984775</c:v>
                </c:pt>
                <c:pt idx="13">
                  <c:v>4.0857576110978977</c:v>
                </c:pt>
                <c:pt idx="14">
                  <c:v>2.7169805022065381</c:v>
                </c:pt>
                <c:pt idx="15">
                  <c:v>2.7539333243166384</c:v>
                </c:pt>
                <c:pt idx="16">
                  <c:v>1.9927214141165674</c:v>
                </c:pt>
                <c:pt idx="17">
                  <c:v>2.7296814700439662</c:v>
                </c:pt>
                <c:pt idx="18">
                  <c:v>2.2384065093728278</c:v>
                </c:pt>
                <c:pt idx="19">
                  <c:v>3.1363073692909951</c:v>
                </c:pt>
                <c:pt idx="20">
                  <c:v>2.912952183161102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D2-4CE3-8B4F-81815B385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Amerika Serikat)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Japan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151850806636635"/>
          <c:y val="0.14101286426437401"/>
          <c:w val="0.86291598371188538"/>
          <c:h val="0.67969490401737331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RCA!$C$31:$C$52</c15:sqref>
                  </c15:fullRef>
                </c:ext>
              </c:extLst>
              <c:f>RCA!$C$32:$C$52</c:f>
              <c:numCache>
                <c:formatCode>0.000</c:formatCode>
                <c:ptCount val="21"/>
                <c:pt idx="0">
                  <c:v>18.861022626991307</c:v>
                </c:pt>
                <c:pt idx="1">
                  <c:v>19.658206246255904</c:v>
                </c:pt>
                <c:pt idx="2">
                  <c:v>19.318019834116978</c:v>
                </c:pt>
                <c:pt idx="3">
                  <c:v>19.547617398301171</c:v>
                </c:pt>
                <c:pt idx="4">
                  <c:v>17.198676839661232</c:v>
                </c:pt>
                <c:pt idx="5">
                  <c:v>14.235577900008536</c:v>
                </c:pt>
                <c:pt idx="6">
                  <c:v>13.942378976815956</c:v>
                </c:pt>
                <c:pt idx="7">
                  <c:v>13.070315932680483</c:v>
                </c:pt>
                <c:pt idx="8">
                  <c:v>13.413319419903324</c:v>
                </c:pt>
                <c:pt idx="9">
                  <c:v>12.98573819903095</c:v>
                </c:pt>
                <c:pt idx="10">
                  <c:v>11.775378170641428</c:v>
                </c:pt>
                <c:pt idx="11">
                  <c:v>11.968984835977814</c:v>
                </c:pt>
                <c:pt idx="12">
                  <c:v>11.794508827395425</c:v>
                </c:pt>
                <c:pt idx="13">
                  <c:v>9.9628092940168038</c:v>
                </c:pt>
                <c:pt idx="14">
                  <c:v>8.5611484952550523</c:v>
                </c:pt>
                <c:pt idx="15">
                  <c:v>8.5542239353393708</c:v>
                </c:pt>
                <c:pt idx="16">
                  <c:v>7.7671147688136326</c:v>
                </c:pt>
                <c:pt idx="17">
                  <c:v>7.6335543057280439</c:v>
                </c:pt>
                <c:pt idx="18">
                  <c:v>7.5002284895758971</c:v>
                </c:pt>
                <c:pt idx="19">
                  <c:v>8.201129646573186</c:v>
                </c:pt>
                <c:pt idx="20">
                  <c:v>8.890156361140571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0-4B29-85B2-26994E78F272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RCA!$B$31:$B$52</c15:sqref>
                  </c15:fullRef>
                </c:ext>
              </c:extLst>
              <c:f>RCA!$B$32:$B$52</c:f>
              <c:numCache>
                <c:formatCode>0.000</c:formatCode>
                <c:ptCount val="21"/>
                <c:pt idx="0">
                  <c:v>6.6123871345740781</c:v>
                </c:pt>
                <c:pt idx="1">
                  <c:v>6.4455339603229493</c:v>
                </c:pt>
                <c:pt idx="2">
                  <c:v>6.4462397101779141</c:v>
                </c:pt>
                <c:pt idx="3">
                  <c:v>7.0918112035523597</c:v>
                </c:pt>
                <c:pt idx="4">
                  <c:v>8.7177807960579479</c:v>
                </c:pt>
                <c:pt idx="5">
                  <c:v>10.202331533976652</c:v>
                </c:pt>
                <c:pt idx="6">
                  <c:v>10.482507695673693</c:v>
                </c:pt>
                <c:pt idx="7">
                  <c:v>10.98874178205388</c:v>
                </c:pt>
                <c:pt idx="8">
                  <c:v>9.4739230933634015</c:v>
                </c:pt>
                <c:pt idx="9">
                  <c:v>9.6424042666197547</c:v>
                </c:pt>
                <c:pt idx="10">
                  <c:v>12.289002249870048</c:v>
                </c:pt>
                <c:pt idx="11">
                  <c:v>13.09784109836276</c:v>
                </c:pt>
                <c:pt idx="12">
                  <c:v>15.437948450609703</c:v>
                </c:pt>
                <c:pt idx="13">
                  <c:v>17.481072819215509</c:v>
                </c:pt>
                <c:pt idx="14">
                  <c:v>19.285487188805273</c:v>
                </c:pt>
                <c:pt idx="15">
                  <c:v>18.669361247054649</c:v>
                </c:pt>
                <c:pt idx="16">
                  <c:v>19.48829043857447</c:v>
                </c:pt>
                <c:pt idx="17">
                  <c:v>23.967921152822086</c:v>
                </c:pt>
                <c:pt idx="18">
                  <c:v>24.840322149478357</c:v>
                </c:pt>
                <c:pt idx="19">
                  <c:v>22.672665465051544</c:v>
                </c:pt>
                <c:pt idx="20">
                  <c:v>17.744400254789024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0-4B29-85B2-26994E78F272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RCA!$F$31:$F$52</c15:sqref>
                  </c15:fullRef>
                </c:ext>
              </c:extLst>
              <c:f>RCA!$F$32:$F$52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3.2604593801736512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54.93302575627159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0-4B29-85B2-26994E78F272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RCA!$D$31:$D$52</c15:sqref>
                  </c15:fullRef>
                </c:ext>
              </c:extLst>
              <c:f>RCA!$D$32:$D$52</c:f>
              <c:numCache>
                <c:formatCode>0.000</c:formatCode>
                <c:ptCount val="21"/>
                <c:pt idx="0">
                  <c:v>2.1371864002737508</c:v>
                </c:pt>
                <c:pt idx="1">
                  <c:v>1.6750037718458886</c:v>
                </c:pt>
                <c:pt idx="2">
                  <c:v>1.6577047200399402</c:v>
                </c:pt>
                <c:pt idx="3">
                  <c:v>1.4566798186757071</c:v>
                </c:pt>
                <c:pt idx="4">
                  <c:v>1.2884506570918712</c:v>
                </c:pt>
                <c:pt idx="5">
                  <c:v>1.320521839140478</c:v>
                </c:pt>
                <c:pt idx="6">
                  <c:v>1.1179403983355551</c:v>
                </c:pt>
                <c:pt idx="7">
                  <c:v>1.1237018500232809</c:v>
                </c:pt>
                <c:pt idx="8">
                  <c:v>1.1033041255583602</c:v>
                </c:pt>
                <c:pt idx="9">
                  <c:v>0.7852944328413316</c:v>
                </c:pt>
                <c:pt idx="10">
                  <c:v>0.73633785902746052</c:v>
                </c:pt>
                <c:pt idx="11">
                  <c:v>0.64040616783527005</c:v>
                </c:pt>
                <c:pt idx="12">
                  <c:v>0.76318000169175371</c:v>
                </c:pt>
                <c:pt idx="13">
                  <c:v>0.63872814581204929</c:v>
                </c:pt>
                <c:pt idx="14">
                  <c:v>0.63099693548780045</c:v>
                </c:pt>
                <c:pt idx="15">
                  <c:v>0.56581211495720884</c:v>
                </c:pt>
                <c:pt idx="16">
                  <c:v>0.55868185572896178</c:v>
                </c:pt>
                <c:pt idx="17">
                  <c:v>0.45631179123934584</c:v>
                </c:pt>
                <c:pt idx="18">
                  <c:v>0.5115762404734463</c:v>
                </c:pt>
                <c:pt idx="19">
                  <c:v>0.53245271262323512</c:v>
                </c:pt>
                <c:pt idx="20">
                  <c:v>0.39578106176732591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40-4B29-85B2-26994E78F272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RCA!$E$31:$E$52</c15:sqref>
                  </c15:fullRef>
                </c:ext>
              </c:extLst>
              <c:f>RCA!$E$32:$E$52</c:f>
              <c:numCache>
                <c:formatCode>0.000</c:formatCode>
                <c:ptCount val="21"/>
                <c:pt idx="0">
                  <c:v>0.59312014671519131</c:v>
                </c:pt>
                <c:pt idx="1">
                  <c:v>0.45456135417129945</c:v>
                </c:pt>
                <c:pt idx="2">
                  <c:v>0.57086328942053355</c:v>
                </c:pt>
                <c:pt idx="3">
                  <c:v>0.44276213831291295</c:v>
                </c:pt>
                <c:pt idx="4">
                  <c:v>0.42177166997517179</c:v>
                </c:pt>
                <c:pt idx="5">
                  <c:v>0.36369556884152859</c:v>
                </c:pt>
                <c:pt idx="6">
                  <c:v>0.2953996741520159</c:v>
                </c:pt>
                <c:pt idx="7">
                  <c:v>0.29456193500147043</c:v>
                </c:pt>
                <c:pt idx="8">
                  <c:v>0.45902980499064838</c:v>
                </c:pt>
                <c:pt idx="9">
                  <c:v>0.1877734199317625</c:v>
                </c:pt>
                <c:pt idx="10">
                  <c:v>0.20885489671395027</c:v>
                </c:pt>
                <c:pt idx="11">
                  <c:v>0.19590392968509288</c:v>
                </c:pt>
                <c:pt idx="12">
                  <c:v>0.27470956093856425</c:v>
                </c:pt>
                <c:pt idx="13">
                  <c:v>0.19734057096189714</c:v>
                </c:pt>
                <c:pt idx="14">
                  <c:v>0.25832969215722468</c:v>
                </c:pt>
                <c:pt idx="15">
                  <c:v>0.23353798664757411</c:v>
                </c:pt>
                <c:pt idx="16">
                  <c:v>0.24107112141480985</c:v>
                </c:pt>
                <c:pt idx="17">
                  <c:v>0.23535272253810358</c:v>
                </c:pt>
                <c:pt idx="18">
                  <c:v>0.22757117106490918</c:v>
                </c:pt>
                <c:pt idx="19">
                  <c:v>0.28335193600665753</c:v>
                </c:pt>
                <c:pt idx="20">
                  <c:v>0.27020283669239281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40-4B29-85B2-26994E78F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United</a:t>
            </a:r>
            <a:r>
              <a:rPr lang="en-US" sz="1600" b="1" baseline="0"/>
              <a:t> States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653531302689841"/>
          <c:y val="0.13201737051092988"/>
          <c:w val="0.86290910953183841"/>
          <c:h val="0.69318814464753953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RCA!$C$57:$C$78</c15:sqref>
                  </c15:fullRef>
                </c:ext>
              </c:extLst>
              <c:f>RCA!$C$58:$C$78</c:f>
              <c:numCache>
                <c:formatCode>0.000</c:formatCode>
                <c:ptCount val="21"/>
                <c:pt idx="0">
                  <c:v>23.836741829630331</c:v>
                </c:pt>
                <c:pt idx="1">
                  <c:v>23.729536503811818</c:v>
                </c:pt>
                <c:pt idx="2">
                  <c:v>23.447557067024434</c:v>
                </c:pt>
                <c:pt idx="3">
                  <c:v>21.493063732595985</c:v>
                </c:pt>
                <c:pt idx="4">
                  <c:v>20.508894570319551</c:v>
                </c:pt>
                <c:pt idx="5">
                  <c:v>20.596204570619395</c:v>
                </c:pt>
                <c:pt idx="6">
                  <c:v>21.025295170202249</c:v>
                </c:pt>
                <c:pt idx="7">
                  <c:v>22.506435630568159</c:v>
                </c:pt>
                <c:pt idx="8">
                  <c:v>18.2335288505497</c:v>
                </c:pt>
                <c:pt idx="9">
                  <c:v>16.991303581838547</c:v>
                </c:pt>
                <c:pt idx="10">
                  <c:v>17.925550282430365</c:v>
                </c:pt>
                <c:pt idx="11">
                  <c:v>14.719528913597658</c:v>
                </c:pt>
                <c:pt idx="12">
                  <c:v>15.968600688324367</c:v>
                </c:pt>
                <c:pt idx="13">
                  <c:v>16.148339223501385</c:v>
                </c:pt>
                <c:pt idx="14">
                  <c:v>18.79219930145883</c:v>
                </c:pt>
                <c:pt idx="15">
                  <c:v>18.032306828450988</c:v>
                </c:pt>
                <c:pt idx="16">
                  <c:v>18.364861170029858</c:v>
                </c:pt>
                <c:pt idx="17">
                  <c:v>19.511789690263051</c:v>
                </c:pt>
                <c:pt idx="18">
                  <c:v>16.306478296739318</c:v>
                </c:pt>
                <c:pt idx="19">
                  <c:v>17.413213544355315</c:v>
                </c:pt>
                <c:pt idx="20">
                  <c:v>18.972933807446289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9-4E96-87F4-999402DA1A48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RCA!$B$57:$B$78</c15:sqref>
                  </c15:fullRef>
                </c:ext>
              </c:extLst>
              <c:f>RCA!$B$58:$B$78</c:f>
              <c:numCache>
                <c:formatCode>0.000</c:formatCode>
                <c:ptCount val="21"/>
                <c:pt idx="0">
                  <c:v>81.320458093994674</c:v>
                </c:pt>
                <c:pt idx="1">
                  <c:v>93.467102869274441</c:v>
                </c:pt>
                <c:pt idx="2">
                  <c:v>92.664923043321522</c:v>
                </c:pt>
                <c:pt idx="3">
                  <c:v>96.787647663454223</c:v>
                </c:pt>
                <c:pt idx="4">
                  <c:v>96.188275694739332</c:v>
                </c:pt>
                <c:pt idx="5">
                  <c:v>98.898026013611542</c:v>
                </c:pt>
                <c:pt idx="6">
                  <c:v>92.23217206010699</c:v>
                </c:pt>
                <c:pt idx="7">
                  <c:v>76.392597950200681</c:v>
                </c:pt>
                <c:pt idx="8">
                  <c:v>76.267579078297743</c:v>
                </c:pt>
                <c:pt idx="9">
                  <c:v>62.56427357550578</c:v>
                </c:pt>
                <c:pt idx="10">
                  <c:v>82.735335995531671</c:v>
                </c:pt>
                <c:pt idx="11">
                  <c:v>80.789031946434207</c:v>
                </c:pt>
                <c:pt idx="12">
                  <c:v>82.62438564810148</c:v>
                </c:pt>
                <c:pt idx="13">
                  <c:v>82.968802902797293</c:v>
                </c:pt>
                <c:pt idx="14">
                  <c:v>76.528624216129771</c:v>
                </c:pt>
                <c:pt idx="15">
                  <c:v>76.952079512159287</c:v>
                </c:pt>
                <c:pt idx="16">
                  <c:v>79.61359413068125</c:v>
                </c:pt>
                <c:pt idx="17">
                  <c:v>76.463727648664161</c:v>
                </c:pt>
                <c:pt idx="18">
                  <c:v>70.296347641221999</c:v>
                </c:pt>
                <c:pt idx="19">
                  <c:v>57.406545869418281</c:v>
                </c:pt>
                <c:pt idx="20">
                  <c:v>55.645168618325769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9-4E96-87F4-999402DA1A48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RCA!$F$57:$F$78</c15:sqref>
                  </c15:fullRef>
                </c:ext>
              </c:extLst>
              <c:f>RCA!$F$58:$F$78</c:f>
              <c:numCache>
                <c:formatCode>0.000</c:formatCode>
                <c:ptCount val="21"/>
                <c:pt idx="0">
                  <c:v>3.2862292933979735</c:v>
                </c:pt>
                <c:pt idx="1">
                  <c:v>3.5286447918062915</c:v>
                </c:pt>
                <c:pt idx="2">
                  <c:v>11.09946564641249</c:v>
                </c:pt>
                <c:pt idx="3">
                  <c:v>4.8483045415960309</c:v>
                </c:pt>
                <c:pt idx="4">
                  <c:v>8.3574772961774837</c:v>
                </c:pt>
                <c:pt idx="5">
                  <c:v>16.89146527733676</c:v>
                </c:pt>
                <c:pt idx="6">
                  <c:v>19.183138929837181</c:v>
                </c:pt>
                <c:pt idx="7">
                  <c:v>35.485774632834811</c:v>
                </c:pt>
                <c:pt idx="8">
                  <c:v>45.996878451069627</c:v>
                </c:pt>
                <c:pt idx="9">
                  <c:v>38.345238950550346</c:v>
                </c:pt>
                <c:pt idx="10">
                  <c:v>63.695193756942516</c:v>
                </c:pt>
                <c:pt idx="11">
                  <c:v>86.270514084333499</c:v>
                </c:pt>
                <c:pt idx="12">
                  <c:v>87.481278352573071</c:v>
                </c:pt>
                <c:pt idx="13">
                  <c:v>74.089101278115677</c:v>
                </c:pt>
                <c:pt idx="14">
                  <c:v>108.4783511673658</c:v>
                </c:pt>
                <c:pt idx="15">
                  <c:v>85.987111034218088</c:v>
                </c:pt>
                <c:pt idx="16">
                  <c:v>125.46454207423433</c:v>
                </c:pt>
                <c:pt idx="17">
                  <c:v>160.80899177038279</c:v>
                </c:pt>
                <c:pt idx="18">
                  <c:v>200.89550452202454</c:v>
                </c:pt>
                <c:pt idx="19">
                  <c:v>193.84208517116875</c:v>
                </c:pt>
                <c:pt idx="20">
                  <c:v>349.89844974885233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9-4E96-87F4-999402DA1A48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RCA!$D$57:$D$78</c15:sqref>
                  </c15:fullRef>
                </c:ext>
              </c:extLst>
              <c:f>RCA!$D$58:$D$78</c:f>
              <c:numCache>
                <c:formatCode>0.000</c:formatCode>
                <c:ptCount val="21"/>
                <c:pt idx="0">
                  <c:v>6.3944267692859338</c:v>
                </c:pt>
                <c:pt idx="1">
                  <c:v>3.5483414805283315</c:v>
                </c:pt>
                <c:pt idx="2">
                  <c:v>3.7468185802863205</c:v>
                </c:pt>
                <c:pt idx="3">
                  <c:v>4.7144957019591018</c:v>
                </c:pt>
                <c:pt idx="4">
                  <c:v>3.5499358343937808</c:v>
                </c:pt>
                <c:pt idx="5">
                  <c:v>3.4754992859340992</c:v>
                </c:pt>
                <c:pt idx="6">
                  <c:v>2.6869405904855861</c:v>
                </c:pt>
                <c:pt idx="7">
                  <c:v>3.1071956727812604</c:v>
                </c:pt>
                <c:pt idx="8">
                  <c:v>2.8450672279154992</c:v>
                </c:pt>
                <c:pt idx="9">
                  <c:v>1.9282071728358539</c:v>
                </c:pt>
                <c:pt idx="10">
                  <c:v>2.1414170072301073</c:v>
                </c:pt>
                <c:pt idx="11">
                  <c:v>2.1663572808760767</c:v>
                </c:pt>
                <c:pt idx="12">
                  <c:v>2.3594274268212865</c:v>
                </c:pt>
                <c:pt idx="13">
                  <c:v>2.2361097374766694</c:v>
                </c:pt>
                <c:pt idx="14">
                  <c:v>1.9710009544319917</c:v>
                </c:pt>
                <c:pt idx="15">
                  <c:v>1.7838485091071563</c:v>
                </c:pt>
                <c:pt idx="16">
                  <c:v>1.7650665210872269</c:v>
                </c:pt>
                <c:pt idx="17">
                  <c:v>1.3646138860868415</c:v>
                </c:pt>
                <c:pt idx="18">
                  <c:v>1.210519482727924</c:v>
                </c:pt>
                <c:pt idx="19">
                  <c:v>1.1576901381687206</c:v>
                </c:pt>
                <c:pt idx="20">
                  <c:v>0.93050483621460911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49-4E96-87F4-999402DA1A48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RCA!$A$57:$A$78</c15:sqref>
                  </c15:fullRef>
                </c:ext>
              </c:extLst>
              <c:f>RCA!$A$58:$A$78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RCA!$E$57:$E$78</c15:sqref>
                  </c15:fullRef>
                </c:ext>
              </c:extLst>
              <c:f>RCA!$E$58:$E$78</c:f>
              <c:numCache>
                <c:formatCode>0.000</c:formatCode>
                <c:ptCount val="21"/>
                <c:pt idx="0">
                  <c:v>4.8163590577750766</c:v>
                </c:pt>
                <c:pt idx="1">
                  <c:v>4.6314375883600762</c:v>
                </c:pt>
                <c:pt idx="2">
                  <c:v>4.3459274997602</c:v>
                </c:pt>
                <c:pt idx="3">
                  <c:v>3.6392065000474134</c:v>
                </c:pt>
                <c:pt idx="4">
                  <c:v>4.1220067906482258</c:v>
                </c:pt>
                <c:pt idx="5">
                  <c:v>3.5810798171412621</c:v>
                </c:pt>
                <c:pt idx="6">
                  <c:v>4.2638414827353914</c:v>
                </c:pt>
                <c:pt idx="7">
                  <c:v>3.8119818608951159</c:v>
                </c:pt>
                <c:pt idx="8">
                  <c:v>4.3774518962069005</c:v>
                </c:pt>
                <c:pt idx="9">
                  <c:v>3.1078470474514335</c:v>
                </c:pt>
                <c:pt idx="10">
                  <c:v>3.7738525390858668</c:v>
                </c:pt>
                <c:pt idx="11">
                  <c:v>4.1561591120231434</c:v>
                </c:pt>
                <c:pt idx="12">
                  <c:v>4.7850549673984775</c:v>
                </c:pt>
                <c:pt idx="13">
                  <c:v>4.0857576110978977</c:v>
                </c:pt>
                <c:pt idx="14">
                  <c:v>2.7169805022065381</c:v>
                </c:pt>
                <c:pt idx="15">
                  <c:v>2.7539333243166384</c:v>
                </c:pt>
                <c:pt idx="16">
                  <c:v>1.9927214141165674</c:v>
                </c:pt>
                <c:pt idx="17">
                  <c:v>2.7296814700439662</c:v>
                </c:pt>
                <c:pt idx="18">
                  <c:v>2.2384065093728278</c:v>
                </c:pt>
                <c:pt idx="19">
                  <c:v>3.1363073692909951</c:v>
                </c:pt>
                <c:pt idx="20">
                  <c:v>2.912952183161102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49-4E96-87F4-999402DA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China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1904299491025984"/>
          <c:y val="0.15450605017571309"/>
          <c:w val="0.85040142764847704"/>
          <c:h val="0.67069952688677748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RCA!$C$83:$C$104</c15:sqref>
                  </c15:fullRef>
                </c:ext>
              </c:extLst>
              <c:f>RCA!$C$84:$C$104</c:f>
              <c:numCache>
                <c:formatCode>0.000</c:formatCode>
                <c:ptCount val="21"/>
                <c:pt idx="0">
                  <c:v>40.240057063726667</c:v>
                </c:pt>
                <c:pt idx="1">
                  <c:v>34.544335236438222</c:v>
                </c:pt>
                <c:pt idx="2">
                  <c:v>28.938414648073636</c:v>
                </c:pt>
                <c:pt idx="3">
                  <c:v>21.536107076100357</c:v>
                </c:pt>
                <c:pt idx="4">
                  <c:v>20.47479163087473</c:v>
                </c:pt>
                <c:pt idx="5">
                  <c:v>21.615084178798998</c:v>
                </c:pt>
                <c:pt idx="6">
                  <c:v>22.307114242680171</c:v>
                </c:pt>
                <c:pt idx="7">
                  <c:v>23.036685764879962</c:v>
                </c:pt>
                <c:pt idx="8">
                  <c:v>21.387327032492141</c:v>
                </c:pt>
                <c:pt idx="9">
                  <c:v>22.716206565721571</c:v>
                </c:pt>
                <c:pt idx="10">
                  <c:v>22.720231492020265</c:v>
                </c:pt>
                <c:pt idx="11">
                  <c:v>28.265618294236205</c:v>
                </c:pt>
                <c:pt idx="12">
                  <c:v>33.302992669782796</c:v>
                </c:pt>
                <c:pt idx="13">
                  <c:v>35.988463395321794</c:v>
                </c:pt>
                <c:pt idx="14">
                  <c:v>35.532214912720434</c:v>
                </c:pt>
                <c:pt idx="15">
                  <c:v>32.778314076543232</c:v>
                </c:pt>
                <c:pt idx="16">
                  <c:v>33.631948013766973</c:v>
                </c:pt>
                <c:pt idx="17">
                  <c:v>31.963987811240393</c:v>
                </c:pt>
                <c:pt idx="18">
                  <c:v>25.932330209599023</c:v>
                </c:pt>
                <c:pt idx="19">
                  <c:v>31.889114315987946</c:v>
                </c:pt>
                <c:pt idx="20">
                  <c:v>27.996556457899899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430-9EA1-2A3DC2302C82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RCA!$B$83:$B$104</c15:sqref>
                  </c15:fullRef>
                </c:ext>
              </c:extLst>
              <c:f>RCA!$B$84:$B$104</c:f>
              <c:numCache>
                <c:formatCode>0.000</c:formatCode>
                <c:ptCount val="21"/>
                <c:pt idx="0">
                  <c:v>4.0040992408692446</c:v>
                </c:pt>
                <c:pt idx="1">
                  <c:v>6.8366990745731613</c:v>
                </c:pt>
                <c:pt idx="2">
                  <c:v>12.974975351571114</c:v>
                </c:pt>
                <c:pt idx="3">
                  <c:v>11.710308447564481</c:v>
                </c:pt>
                <c:pt idx="4">
                  <c:v>13.853913253163583</c:v>
                </c:pt>
                <c:pt idx="5">
                  <c:v>14.63556137138864</c:v>
                </c:pt>
                <c:pt idx="6">
                  <c:v>13.711455286086006</c:v>
                </c:pt>
                <c:pt idx="7">
                  <c:v>14.404861189789219</c:v>
                </c:pt>
                <c:pt idx="8">
                  <c:v>15.6221430835552</c:v>
                </c:pt>
                <c:pt idx="9">
                  <c:v>10.03177832276676</c:v>
                </c:pt>
                <c:pt idx="10">
                  <c:v>11.065406106744256</c:v>
                </c:pt>
                <c:pt idx="11">
                  <c:v>11.818341198797567</c:v>
                </c:pt>
                <c:pt idx="12">
                  <c:v>11.746533676280634</c:v>
                </c:pt>
                <c:pt idx="13">
                  <c:v>9.1858811088007393</c:v>
                </c:pt>
                <c:pt idx="14">
                  <c:v>9.6544853688282757</c:v>
                </c:pt>
                <c:pt idx="15">
                  <c:v>10.996772247709162</c:v>
                </c:pt>
                <c:pt idx="16">
                  <c:v>6.7565491767269146</c:v>
                </c:pt>
                <c:pt idx="17">
                  <c:v>6.1617026689493253</c:v>
                </c:pt>
                <c:pt idx="18">
                  <c:v>7.6935838071360134</c:v>
                </c:pt>
                <c:pt idx="19">
                  <c:v>3.3716687706215254</c:v>
                </c:pt>
                <c:pt idx="20">
                  <c:v>2.4552013649114746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430-9EA1-2A3DC2302C82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RCA!$F$83:$F$104</c15:sqref>
                  </c15:fullRef>
                </c:ext>
              </c:extLst>
              <c:f>RCA!$F$84:$F$104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8.2641017203381164</c:v>
                </c:pt>
                <c:pt idx="4">
                  <c:v>3.2647031074754764</c:v>
                </c:pt>
                <c:pt idx="5">
                  <c:v>6.5843386164684397</c:v>
                </c:pt>
                <c:pt idx="6">
                  <c:v>15.151551503496464</c:v>
                </c:pt>
                <c:pt idx="7">
                  <c:v>39.93254074024042</c:v>
                </c:pt>
                <c:pt idx="8">
                  <c:v>74.967092808399485</c:v>
                </c:pt>
                <c:pt idx="9">
                  <c:v>68.803958307796734</c:v>
                </c:pt>
                <c:pt idx="10">
                  <c:v>27.98443784412148</c:v>
                </c:pt>
                <c:pt idx="11">
                  <c:v>18.556519752100069</c:v>
                </c:pt>
                <c:pt idx="12">
                  <c:v>61.309795204193165</c:v>
                </c:pt>
                <c:pt idx="13">
                  <c:v>161.34372190391028</c:v>
                </c:pt>
                <c:pt idx="14">
                  <c:v>177.48983804783182</c:v>
                </c:pt>
                <c:pt idx="15">
                  <c:v>85.045457995487922</c:v>
                </c:pt>
                <c:pt idx="16">
                  <c:v>152.9824693996211</c:v>
                </c:pt>
                <c:pt idx="17">
                  <c:v>203.09126488035946</c:v>
                </c:pt>
                <c:pt idx="18">
                  <c:v>278.81720150855222</c:v>
                </c:pt>
                <c:pt idx="19">
                  <c:v>311.94589721193694</c:v>
                </c:pt>
                <c:pt idx="20">
                  <c:v>349.45476011826156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430-9EA1-2A3DC2302C82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RCA!$D$83:$D$104</c15:sqref>
                  </c15:fullRef>
                </c:ext>
              </c:extLst>
              <c:f>RCA!$D$84:$D$104</c:f>
              <c:numCache>
                <c:formatCode>0.000</c:formatCode>
                <c:ptCount val="21"/>
                <c:pt idx="0">
                  <c:v>23.622546873326719</c:v>
                </c:pt>
                <c:pt idx="1">
                  <c:v>23.281415921905392</c:v>
                </c:pt>
                <c:pt idx="2">
                  <c:v>22.007262143101858</c:v>
                </c:pt>
                <c:pt idx="3">
                  <c:v>32.035008744790943</c:v>
                </c:pt>
                <c:pt idx="4">
                  <c:v>38.534649862179016</c:v>
                </c:pt>
                <c:pt idx="5">
                  <c:v>42.051775024655363</c:v>
                </c:pt>
                <c:pt idx="6">
                  <c:v>39.033718670198915</c:v>
                </c:pt>
                <c:pt idx="7">
                  <c:v>32.825956661326565</c:v>
                </c:pt>
                <c:pt idx="8">
                  <c:v>27.960946309033616</c:v>
                </c:pt>
                <c:pt idx="9">
                  <c:v>18.307564000911619</c:v>
                </c:pt>
                <c:pt idx="10">
                  <c:v>14.529187335985901</c:v>
                </c:pt>
                <c:pt idx="11">
                  <c:v>16.976943222782449</c:v>
                </c:pt>
                <c:pt idx="12">
                  <c:v>14.606710296785982</c:v>
                </c:pt>
                <c:pt idx="13">
                  <c:v>7.22144981097179</c:v>
                </c:pt>
                <c:pt idx="14">
                  <c:v>4.0525752542380689</c:v>
                </c:pt>
                <c:pt idx="15">
                  <c:v>1.5819584743168222</c:v>
                </c:pt>
                <c:pt idx="16">
                  <c:v>3.2024448338621476</c:v>
                </c:pt>
                <c:pt idx="17">
                  <c:v>3.8726150076649377</c:v>
                </c:pt>
                <c:pt idx="18">
                  <c:v>3.2458963210669718</c:v>
                </c:pt>
                <c:pt idx="19">
                  <c:v>2.6506120851722947</c:v>
                </c:pt>
                <c:pt idx="20">
                  <c:v>3.4756195011917081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33-4430-9EA1-2A3DC2302C82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RCA!$E$83:$E$104</c15:sqref>
                  </c15:fullRef>
                </c:ext>
              </c:extLst>
              <c:f>RCA!$E$84:$E$104</c:f>
              <c:numCache>
                <c:formatCode>0.000</c:formatCode>
                <c:ptCount val="21"/>
                <c:pt idx="0">
                  <c:v>7.3490445561811955</c:v>
                </c:pt>
                <c:pt idx="1">
                  <c:v>8.3555105670558252</c:v>
                </c:pt>
                <c:pt idx="2">
                  <c:v>11.069180140274788</c:v>
                </c:pt>
                <c:pt idx="3">
                  <c:v>13.711367924072343</c:v>
                </c:pt>
                <c:pt idx="4">
                  <c:v>12.283633575713294</c:v>
                </c:pt>
                <c:pt idx="5">
                  <c:v>10.124214770169033</c:v>
                </c:pt>
                <c:pt idx="6">
                  <c:v>7.7269919590212721</c:v>
                </c:pt>
                <c:pt idx="7">
                  <c:v>6.0704747784322546</c:v>
                </c:pt>
                <c:pt idx="8">
                  <c:v>8.1737067799135428</c:v>
                </c:pt>
                <c:pt idx="9">
                  <c:v>7.6497146922802459</c:v>
                </c:pt>
                <c:pt idx="10">
                  <c:v>5.8049925263579816</c:v>
                </c:pt>
                <c:pt idx="11">
                  <c:v>6.724374971332729</c:v>
                </c:pt>
                <c:pt idx="12">
                  <c:v>6.8461673609372591</c:v>
                </c:pt>
                <c:pt idx="13">
                  <c:v>6.6715638197009559</c:v>
                </c:pt>
                <c:pt idx="14">
                  <c:v>6.7904034671395843</c:v>
                </c:pt>
                <c:pt idx="15">
                  <c:v>5.8699471256441216</c:v>
                </c:pt>
                <c:pt idx="16">
                  <c:v>6.6849957357147565</c:v>
                </c:pt>
                <c:pt idx="17">
                  <c:v>7.1353714117517217</c:v>
                </c:pt>
                <c:pt idx="18">
                  <c:v>6.1880669242253816</c:v>
                </c:pt>
                <c:pt idx="19">
                  <c:v>6.6754364773647694</c:v>
                </c:pt>
                <c:pt idx="20">
                  <c:v>8.4493890486966539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33-4430-9EA1-2A3DC230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India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403377665022612"/>
          <c:y val="0.1365150690403901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RCA!$C$109:$C$130</c15:sqref>
                  </c15:fullRef>
                </c:ext>
              </c:extLst>
              <c:f>RCA!$C$110:$C$130</c:f>
              <c:numCache>
                <c:formatCode>0.000</c:formatCode>
                <c:ptCount val="21"/>
                <c:pt idx="0">
                  <c:v>41.276373922390981</c:v>
                </c:pt>
                <c:pt idx="1">
                  <c:v>44.417883195884592</c:v>
                </c:pt>
                <c:pt idx="2">
                  <c:v>37.09275321233747</c:v>
                </c:pt>
                <c:pt idx="3">
                  <c:v>25.076847390719141</c:v>
                </c:pt>
                <c:pt idx="4">
                  <c:v>25.391217052154822</c:v>
                </c:pt>
                <c:pt idx="5">
                  <c:v>31.519536372896209</c:v>
                </c:pt>
                <c:pt idx="6">
                  <c:v>39.168883916541439</c:v>
                </c:pt>
                <c:pt idx="7">
                  <c:v>26.097136554341791</c:v>
                </c:pt>
                <c:pt idx="8">
                  <c:v>17.866156081119815</c:v>
                </c:pt>
                <c:pt idx="9">
                  <c:v>18.296265340831749</c:v>
                </c:pt>
                <c:pt idx="10">
                  <c:v>11.690200915840467</c:v>
                </c:pt>
                <c:pt idx="11">
                  <c:v>15.313355852119585</c:v>
                </c:pt>
                <c:pt idx="12">
                  <c:v>16.256555751036188</c:v>
                </c:pt>
                <c:pt idx="13">
                  <c:v>16.201044582869834</c:v>
                </c:pt>
                <c:pt idx="14">
                  <c:v>11.858707404286376</c:v>
                </c:pt>
                <c:pt idx="15">
                  <c:v>10.373521076016592</c:v>
                </c:pt>
                <c:pt idx="16">
                  <c:v>10.427710086574285</c:v>
                </c:pt>
                <c:pt idx="17">
                  <c:v>7.9172398451368089</c:v>
                </c:pt>
                <c:pt idx="18">
                  <c:v>7.8386755360470488</c:v>
                </c:pt>
                <c:pt idx="19">
                  <c:v>11.905997231250371</c:v>
                </c:pt>
                <c:pt idx="20">
                  <c:v>10.281686431658615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1-41EE-98F3-DB53238912B4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RCA!$B$109:$B$130</c15:sqref>
                  </c15:fullRef>
                </c:ext>
              </c:extLst>
              <c:f>RCA!$B$110:$B$130</c:f>
              <c:numCache>
                <c:formatCode>0.000</c:formatCode>
                <c:ptCount val="21"/>
                <c:pt idx="0">
                  <c:v>1.3805629045393311</c:v>
                </c:pt>
                <c:pt idx="1">
                  <c:v>0.9575463332562717</c:v>
                </c:pt>
                <c:pt idx="2">
                  <c:v>3.0774379336079263</c:v>
                </c:pt>
                <c:pt idx="3">
                  <c:v>10.420889688002477</c:v>
                </c:pt>
                <c:pt idx="4">
                  <c:v>20.277752837323124</c:v>
                </c:pt>
                <c:pt idx="5">
                  <c:v>15.985701043243516</c:v>
                </c:pt>
                <c:pt idx="6">
                  <c:v>10.617206796353889</c:v>
                </c:pt>
                <c:pt idx="7">
                  <c:v>12.940481890019038</c:v>
                </c:pt>
                <c:pt idx="8">
                  <c:v>12.151112903869047</c:v>
                </c:pt>
                <c:pt idx="9">
                  <c:v>7.7644776499731281</c:v>
                </c:pt>
                <c:pt idx="10">
                  <c:v>7.2333246234845268</c:v>
                </c:pt>
                <c:pt idx="11">
                  <c:v>10.126669669138341</c:v>
                </c:pt>
                <c:pt idx="12">
                  <c:v>12.154943604743059</c:v>
                </c:pt>
                <c:pt idx="13">
                  <c:v>11.718670091553744</c:v>
                </c:pt>
                <c:pt idx="14">
                  <c:v>14.83727553943266</c:v>
                </c:pt>
                <c:pt idx="15">
                  <c:v>15.423443401690539</c:v>
                </c:pt>
                <c:pt idx="16">
                  <c:v>14.386074776211601</c:v>
                </c:pt>
                <c:pt idx="17">
                  <c:v>13.09163429058489</c:v>
                </c:pt>
                <c:pt idx="18">
                  <c:v>13.860803303534173</c:v>
                </c:pt>
                <c:pt idx="19">
                  <c:v>11.806742974158421</c:v>
                </c:pt>
                <c:pt idx="20">
                  <c:v>4.8143175671137364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1EE-98F3-DB53238912B4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RCA!$F$109:$F$130</c15:sqref>
                  </c15:fullRef>
                </c:ext>
              </c:extLst>
              <c:f>RCA!$F$110:$F$130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1.8660733836535184</c:v>
                </c:pt>
                <c:pt idx="5">
                  <c:v>0</c:v>
                </c:pt>
                <c:pt idx="6">
                  <c:v>0.90886578582612843</c:v>
                </c:pt>
                <c:pt idx="7">
                  <c:v>7.5033233108769997</c:v>
                </c:pt>
                <c:pt idx="8">
                  <c:v>21.774389371898145</c:v>
                </c:pt>
                <c:pt idx="9">
                  <c:v>22.98760598217585</c:v>
                </c:pt>
                <c:pt idx="10">
                  <c:v>17.877976511495696</c:v>
                </c:pt>
                <c:pt idx="11">
                  <c:v>33.224250132776298</c:v>
                </c:pt>
                <c:pt idx="12">
                  <c:v>20.463847671469193</c:v>
                </c:pt>
                <c:pt idx="13">
                  <c:v>13.188721556564175</c:v>
                </c:pt>
                <c:pt idx="14">
                  <c:v>26.463614611310927</c:v>
                </c:pt>
                <c:pt idx="15">
                  <c:v>44.258428292600243</c:v>
                </c:pt>
                <c:pt idx="16">
                  <c:v>40.468984825940765</c:v>
                </c:pt>
                <c:pt idx="17">
                  <c:v>38.691658717958326</c:v>
                </c:pt>
                <c:pt idx="18">
                  <c:v>119.25234585745862</c:v>
                </c:pt>
                <c:pt idx="19">
                  <c:v>164.00764753372957</c:v>
                </c:pt>
                <c:pt idx="20">
                  <c:v>180.41459470401597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61-41EE-98F3-DB53238912B4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RCA!$D$109:$D$130</c15:sqref>
                  </c15:fullRef>
                </c:ext>
              </c:extLst>
              <c:f>RCA!$D$110:$D$130</c:f>
              <c:numCache>
                <c:formatCode>0.000</c:formatCode>
                <c:ptCount val="21"/>
                <c:pt idx="0">
                  <c:v>73.025265929688928</c:v>
                </c:pt>
                <c:pt idx="1">
                  <c:v>90.497492233966042</c:v>
                </c:pt>
                <c:pt idx="2">
                  <c:v>31.792105225351218</c:v>
                </c:pt>
                <c:pt idx="3">
                  <c:v>64.758162427797899</c:v>
                </c:pt>
                <c:pt idx="4">
                  <c:v>60.823715680342886</c:v>
                </c:pt>
                <c:pt idx="5">
                  <c:v>40.217323984337959</c:v>
                </c:pt>
                <c:pt idx="6">
                  <c:v>17.654571841735432</c:v>
                </c:pt>
                <c:pt idx="7">
                  <c:v>18.56239310005779</c:v>
                </c:pt>
                <c:pt idx="8">
                  <c:v>30.104919784800483</c:v>
                </c:pt>
                <c:pt idx="9">
                  <c:v>22.769114461870426</c:v>
                </c:pt>
                <c:pt idx="10">
                  <c:v>31.009391462682725</c:v>
                </c:pt>
                <c:pt idx="11">
                  <c:v>32.592708755265811</c:v>
                </c:pt>
                <c:pt idx="12">
                  <c:v>26.588571238223015</c:v>
                </c:pt>
                <c:pt idx="13">
                  <c:v>24.364382848803949</c:v>
                </c:pt>
                <c:pt idx="14">
                  <c:v>21.164077261984723</c:v>
                </c:pt>
                <c:pt idx="15">
                  <c:v>11.63773228328648</c:v>
                </c:pt>
                <c:pt idx="16">
                  <c:v>10.139880072516666</c:v>
                </c:pt>
                <c:pt idx="17">
                  <c:v>14.629794993569972</c:v>
                </c:pt>
                <c:pt idx="18">
                  <c:v>9.8367207159055834</c:v>
                </c:pt>
                <c:pt idx="19">
                  <c:v>17.617609432139524</c:v>
                </c:pt>
                <c:pt idx="20">
                  <c:v>14.667918024857395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61-41EE-98F3-DB53238912B4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RCA!$E$109:$E$130</c15:sqref>
                  </c15:fullRef>
                </c:ext>
              </c:extLst>
              <c:f>RCA!$E$110:$E$130</c:f>
              <c:numCache>
                <c:formatCode>0.000</c:formatCode>
                <c:ptCount val="21"/>
                <c:pt idx="0">
                  <c:v>4.8139794749401341</c:v>
                </c:pt>
                <c:pt idx="1">
                  <c:v>8.3527185350055522</c:v>
                </c:pt>
                <c:pt idx="2">
                  <c:v>7.8741227747032987</c:v>
                </c:pt>
                <c:pt idx="3">
                  <c:v>5.4101877638779801</c:v>
                </c:pt>
                <c:pt idx="4">
                  <c:v>0.52922412496233961</c:v>
                </c:pt>
                <c:pt idx="5">
                  <c:v>0.40639920516435524</c:v>
                </c:pt>
                <c:pt idx="6">
                  <c:v>1.0522305652885322</c:v>
                </c:pt>
                <c:pt idx="7">
                  <c:v>0.45254573662768249</c:v>
                </c:pt>
                <c:pt idx="8">
                  <c:v>1.9122217052947226</c:v>
                </c:pt>
                <c:pt idx="9">
                  <c:v>1.6761859917241013</c:v>
                </c:pt>
                <c:pt idx="10">
                  <c:v>0.52226863748517449</c:v>
                </c:pt>
                <c:pt idx="11">
                  <c:v>0.69055132889543225</c:v>
                </c:pt>
                <c:pt idx="12">
                  <c:v>1.1145670699155921</c:v>
                </c:pt>
                <c:pt idx="13">
                  <c:v>0.93877391295857682</c:v>
                </c:pt>
                <c:pt idx="14">
                  <c:v>0.94080112504783608</c:v>
                </c:pt>
                <c:pt idx="15">
                  <c:v>0.34267094442410539</c:v>
                </c:pt>
                <c:pt idx="16">
                  <c:v>0.84179103703211511</c:v>
                </c:pt>
                <c:pt idx="17">
                  <c:v>1.4024868387276792</c:v>
                </c:pt>
                <c:pt idx="18">
                  <c:v>1.4024404756037294</c:v>
                </c:pt>
                <c:pt idx="19">
                  <c:v>1.8082339350781633</c:v>
                </c:pt>
                <c:pt idx="20">
                  <c:v>1.9157525666010475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61-41EE-98F3-DB53238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South</a:t>
            </a:r>
            <a:r>
              <a:rPr lang="en-US" sz="1600" b="1" baseline="0"/>
              <a:t> Korea</a:t>
            </a:r>
            <a:endParaRPr lang="id-ID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90368494035707"/>
          <c:y val="0.13201732375655936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RCA!$C$135:$C$156</c15:sqref>
                  </c15:fullRef>
                </c:ext>
              </c:extLst>
              <c:f>RCA!$C$136:$C$156</c:f>
              <c:numCache>
                <c:formatCode>0.000</c:formatCode>
                <c:ptCount val="21"/>
                <c:pt idx="0">
                  <c:v>46.363201506962518</c:v>
                </c:pt>
                <c:pt idx="1">
                  <c:v>48.05095885197629</c:v>
                </c:pt>
                <c:pt idx="2">
                  <c:v>51.93270384858436</c:v>
                </c:pt>
                <c:pt idx="3">
                  <c:v>47.824756161115396</c:v>
                </c:pt>
                <c:pt idx="4">
                  <c:v>44.458958364987652</c:v>
                </c:pt>
                <c:pt idx="5">
                  <c:v>41.759995724207521</c:v>
                </c:pt>
                <c:pt idx="6">
                  <c:v>42.236177505591925</c:v>
                </c:pt>
                <c:pt idx="7">
                  <c:v>42.411316123259752</c:v>
                </c:pt>
                <c:pt idx="8">
                  <c:v>47.839438077033002</c:v>
                </c:pt>
                <c:pt idx="9">
                  <c:v>45.285884474018161</c:v>
                </c:pt>
                <c:pt idx="10">
                  <c:v>39.954162216979348</c:v>
                </c:pt>
                <c:pt idx="11">
                  <c:v>39.83901745527276</c:v>
                </c:pt>
                <c:pt idx="12">
                  <c:v>43.910318698755745</c:v>
                </c:pt>
                <c:pt idx="13">
                  <c:v>42.134865538915022</c:v>
                </c:pt>
                <c:pt idx="14">
                  <c:v>34.159712022544149</c:v>
                </c:pt>
                <c:pt idx="15">
                  <c:v>28.91932381428559</c:v>
                </c:pt>
                <c:pt idx="16">
                  <c:v>30.083848240280819</c:v>
                </c:pt>
                <c:pt idx="17">
                  <c:v>29.568440691178058</c:v>
                </c:pt>
                <c:pt idx="18">
                  <c:v>31.580720943589494</c:v>
                </c:pt>
                <c:pt idx="19">
                  <c:v>34.355744251495551</c:v>
                </c:pt>
                <c:pt idx="20">
                  <c:v>50.126572122565243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2-485E-B1C2-9D20EFCEB7D4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RCA!$B$135:$B$156</c15:sqref>
                  </c15:fullRef>
                </c:ext>
              </c:extLst>
              <c:f>RCA!$B$136:$B$156</c:f>
              <c:numCache>
                <c:formatCode>0.000</c:formatCode>
                <c:ptCount val="21"/>
                <c:pt idx="0">
                  <c:v>6.4350325603782981</c:v>
                </c:pt>
                <c:pt idx="1">
                  <c:v>6.5950931845268732</c:v>
                </c:pt>
                <c:pt idx="2">
                  <c:v>7.7608143866602806</c:v>
                </c:pt>
                <c:pt idx="3">
                  <c:v>5.5694276781811247</c:v>
                </c:pt>
                <c:pt idx="4">
                  <c:v>7.6214631737178991</c:v>
                </c:pt>
                <c:pt idx="5">
                  <c:v>9.8344060412511638</c:v>
                </c:pt>
                <c:pt idx="6">
                  <c:v>11.311814554037221</c:v>
                </c:pt>
                <c:pt idx="7">
                  <c:v>9.5347689569501561</c:v>
                </c:pt>
                <c:pt idx="8">
                  <c:v>6.8876263498036412</c:v>
                </c:pt>
                <c:pt idx="9">
                  <c:v>7.7956400277631452</c:v>
                </c:pt>
                <c:pt idx="10">
                  <c:v>9.8169733020143219</c:v>
                </c:pt>
                <c:pt idx="11">
                  <c:v>14.177445021160251</c:v>
                </c:pt>
                <c:pt idx="12">
                  <c:v>15.827817759659347</c:v>
                </c:pt>
                <c:pt idx="13">
                  <c:v>21.408757919813528</c:v>
                </c:pt>
                <c:pt idx="14">
                  <c:v>23.728094294515074</c:v>
                </c:pt>
                <c:pt idx="15">
                  <c:v>24.95817528527893</c:v>
                </c:pt>
                <c:pt idx="16">
                  <c:v>23.489535442752992</c:v>
                </c:pt>
                <c:pt idx="17">
                  <c:v>28.344946999499925</c:v>
                </c:pt>
                <c:pt idx="18">
                  <c:v>29.593382992127193</c:v>
                </c:pt>
                <c:pt idx="19">
                  <c:v>24.031295767189871</c:v>
                </c:pt>
                <c:pt idx="20">
                  <c:v>11.299380809268358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85E-B1C2-9D20EFCEB7D4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RCA!$F$135:$F$156</c15:sqref>
                  </c15:fullRef>
                </c:ext>
              </c:extLst>
              <c:f>RCA!$F$136:$F$156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1.7035380803396896</c:v>
                </c:pt>
                <c:pt idx="15">
                  <c:v>17.736501934181284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2.3868599093057075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2-485E-B1C2-9D20EFCEB7D4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RCA!$D$135:$D$156</c15:sqref>
                  </c15:fullRef>
                </c:ext>
              </c:extLst>
              <c:f>RCA!$D$136:$D$156</c:f>
              <c:numCache>
                <c:formatCode>0.000</c:formatCode>
                <c:ptCount val="21"/>
                <c:pt idx="0">
                  <c:v>16.98784805108102</c:v>
                </c:pt>
                <c:pt idx="1">
                  <c:v>18.314810282245414</c:v>
                </c:pt>
                <c:pt idx="2">
                  <c:v>19.297711070554811</c:v>
                </c:pt>
                <c:pt idx="3">
                  <c:v>19.778506550494548</c:v>
                </c:pt>
                <c:pt idx="4">
                  <c:v>20.624864533942784</c:v>
                </c:pt>
                <c:pt idx="5">
                  <c:v>21.334958198522454</c:v>
                </c:pt>
                <c:pt idx="6">
                  <c:v>12.604842081490981</c:v>
                </c:pt>
                <c:pt idx="7">
                  <c:v>9.5316563300852515</c:v>
                </c:pt>
                <c:pt idx="8">
                  <c:v>9.5220206449378448</c:v>
                </c:pt>
                <c:pt idx="9">
                  <c:v>6.2427419629218246</c:v>
                </c:pt>
                <c:pt idx="10">
                  <c:v>6.3474174776332646</c:v>
                </c:pt>
                <c:pt idx="11">
                  <c:v>5.1541822362214127</c:v>
                </c:pt>
                <c:pt idx="12">
                  <c:v>4.5155984068655073</c:v>
                </c:pt>
                <c:pt idx="13">
                  <c:v>2.9323264150948019</c:v>
                </c:pt>
                <c:pt idx="14">
                  <c:v>3.3450962325229052</c:v>
                </c:pt>
                <c:pt idx="15">
                  <c:v>3.3315352229862323</c:v>
                </c:pt>
                <c:pt idx="16">
                  <c:v>2.4502795029369056</c:v>
                </c:pt>
                <c:pt idx="17">
                  <c:v>2.900583127068574</c:v>
                </c:pt>
                <c:pt idx="18">
                  <c:v>2.6121883757832385</c:v>
                </c:pt>
                <c:pt idx="19">
                  <c:v>3.6098066811735996</c:v>
                </c:pt>
                <c:pt idx="20">
                  <c:v>2.7601239616519391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62-485E-B1C2-9D20EFCEB7D4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RCA!$E$135:$E$156</c15:sqref>
                  </c15:fullRef>
                </c:ext>
              </c:extLst>
              <c:f>RCA!$E$136:$E$156</c:f>
              <c:numCache>
                <c:formatCode>0.000</c:formatCode>
                <c:ptCount val="21"/>
                <c:pt idx="0">
                  <c:v>7.9520941347950442</c:v>
                </c:pt>
                <c:pt idx="1">
                  <c:v>9.5859306485127167</c:v>
                </c:pt>
                <c:pt idx="2">
                  <c:v>7.6049475502027457</c:v>
                </c:pt>
                <c:pt idx="3">
                  <c:v>8.5448156311658909</c:v>
                </c:pt>
                <c:pt idx="4">
                  <c:v>7.7837563622411903</c:v>
                </c:pt>
                <c:pt idx="5">
                  <c:v>7.5465585069397738</c:v>
                </c:pt>
                <c:pt idx="6">
                  <c:v>6.0578177294604254</c:v>
                </c:pt>
                <c:pt idx="7">
                  <c:v>6.9769239298632142</c:v>
                </c:pt>
                <c:pt idx="8">
                  <c:v>6.1999271486690493</c:v>
                </c:pt>
                <c:pt idx="9">
                  <c:v>5.36097689645998</c:v>
                </c:pt>
                <c:pt idx="10">
                  <c:v>4.2811983594647858</c:v>
                </c:pt>
                <c:pt idx="11">
                  <c:v>3.531319314353857</c:v>
                </c:pt>
                <c:pt idx="12">
                  <c:v>2.445959225197825</c:v>
                </c:pt>
                <c:pt idx="13">
                  <c:v>1.9570132999548562</c:v>
                </c:pt>
                <c:pt idx="14">
                  <c:v>2.3779052165433012</c:v>
                </c:pt>
                <c:pt idx="15">
                  <c:v>2.2668124947034007</c:v>
                </c:pt>
                <c:pt idx="16">
                  <c:v>2.1490373325183691</c:v>
                </c:pt>
                <c:pt idx="17">
                  <c:v>1.8510661049051558</c:v>
                </c:pt>
                <c:pt idx="18">
                  <c:v>1.6235258339411294</c:v>
                </c:pt>
                <c:pt idx="19">
                  <c:v>1.5322622856017625</c:v>
                </c:pt>
                <c:pt idx="20">
                  <c:v>0.70707744129531092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62-485E-B1C2-9D20EFCEB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Turkey</a:t>
            </a:r>
            <a:endParaRPr lang="id-ID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1090368494035707"/>
          <c:y val="0.1320174172653335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RCA!$C$161:$C$182</c15:sqref>
                  </c15:fullRef>
                </c:ext>
              </c:extLst>
              <c:f>RCA!$C$162:$C$182</c:f>
              <c:numCache>
                <c:formatCode>0.000</c:formatCode>
                <c:ptCount val="21"/>
                <c:pt idx="0">
                  <c:v>112.69408563221729</c:v>
                </c:pt>
                <c:pt idx="1">
                  <c:v>126.10654035269906</c:v>
                </c:pt>
                <c:pt idx="2">
                  <c:v>110.36798858799158</c:v>
                </c:pt>
                <c:pt idx="3">
                  <c:v>84.932962570138855</c:v>
                </c:pt>
                <c:pt idx="4">
                  <c:v>81.893581872470378</c:v>
                </c:pt>
                <c:pt idx="5">
                  <c:v>57.760186997556239</c:v>
                </c:pt>
                <c:pt idx="6">
                  <c:v>60.489031853402324</c:v>
                </c:pt>
                <c:pt idx="7">
                  <c:v>64.42625737526329</c:v>
                </c:pt>
                <c:pt idx="8">
                  <c:v>47.561652224212708</c:v>
                </c:pt>
                <c:pt idx="9">
                  <c:v>37.920331835070137</c:v>
                </c:pt>
                <c:pt idx="10">
                  <c:v>51.665562740110644</c:v>
                </c:pt>
                <c:pt idx="11">
                  <c:v>53.662125295168025</c:v>
                </c:pt>
                <c:pt idx="12">
                  <c:v>52.310758751615758</c:v>
                </c:pt>
                <c:pt idx="13">
                  <c:v>54.632738449670299</c:v>
                </c:pt>
                <c:pt idx="14">
                  <c:v>47.647054928879989</c:v>
                </c:pt>
                <c:pt idx="15">
                  <c:v>44.916771847477534</c:v>
                </c:pt>
                <c:pt idx="16">
                  <c:v>54.724522945464294</c:v>
                </c:pt>
                <c:pt idx="17">
                  <c:v>75.750722138766164</c:v>
                </c:pt>
                <c:pt idx="18">
                  <c:v>68.243614114445407</c:v>
                </c:pt>
                <c:pt idx="19">
                  <c:v>67.572870150267747</c:v>
                </c:pt>
                <c:pt idx="20">
                  <c:v>65.457407816230472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D-42A0-AF53-5FFE811C58F6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RCA!$B$161:$B$182</c15:sqref>
                  </c15:fullRef>
                </c:ext>
              </c:extLst>
              <c:f>RCA!$B$162:$B$182</c:f>
              <c:numCache>
                <c:formatCode>0.000</c:formatCode>
                <c:ptCount val="21"/>
                <c:pt idx="0">
                  <c:v>39.643853561444267</c:v>
                </c:pt>
                <c:pt idx="1">
                  <c:v>43.137634374660557</c:v>
                </c:pt>
                <c:pt idx="2">
                  <c:v>57.619689516480456</c:v>
                </c:pt>
                <c:pt idx="3">
                  <c:v>39.133905235679784</c:v>
                </c:pt>
                <c:pt idx="4">
                  <c:v>36.513085511816421</c:v>
                </c:pt>
                <c:pt idx="5">
                  <c:v>41.90099888821652</c:v>
                </c:pt>
                <c:pt idx="6">
                  <c:v>65.448845151616609</c:v>
                </c:pt>
                <c:pt idx="7">
                  <c:v>63.800972211892571</c:v>
                </c:pt>
                <c:pt idx="8">
                  <c:v>60.483044025795678</c:v>
                </c:pt>
                <c:pt idx="9">
                  <c:v>61.921697652161626</c:v>
                </c:pt>
                <c:pt idx="10">
                  <c:v>59.48188380325098</c:v>
                </c:pt>
                <c:pt idx="11">
                  <c:v>65.032426185272357</c:v>
                </c:pt>
                <c:pt idx="12">
                  <c:v>67.810365966322408</c:v>
                </c:pt>
                <c:pt idx="13">
                  <c:v>68.223872974766337</c:v>
                </c:pt>
                <c:pt idx="14">
                  <c:v>71.588011256489537</c:v>
                </c:pt>
                <c:pt idx="15">
                  <c:v>84.136460138287617</c:v>
                </c:pt>
                <c:pt idx="16">
                  <c:v>76.197854806873153</c:v>
                </c:pt>
                <c:pt idx="17">
                  <c:v>59.702726550991208</c:v>
                </c:pt>
                <c:pt idx="18">
                  <c:v>66.498159441512186</c:v>
                </c:pt>
                <c:pt idx="19">
                  <c:v>42.033843753962522</c:v>
                </c:pt>
                <c:pt idx="20">
                  <c:v>34.18879064182866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D-42A0-AF53-5FFE811C58F6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RCA!$F$161:$F$182</c15:sqref>
                  </c15:fullRef>
                </c:ext>
              </c:extLst>
              <c:f>RCA!$F$162:$F$182</c:f>
              <c:numCache>
                <c:formatCode>0.000</c:formatCode>
                <c:ptCount val="21"/>
                <c:pt idx="0">
                  <c:v>19.36544111593787</c:v>
                </c:pt>
                <c:pt idx="1">
                  <c:v>19.494551849149385</c:v>
                </c:pt>
                <c:pt idx="2">
                  <c:v>86.532544907752424</c:v>
                </c:pt>
                <c:pt idx="3">
                  <c:v>129.44289654243528</c:v>
                </c:pt>
                <c:pt idx="4">
                  <c:v>82.740401662124327</c:v>
                </c:pt>
                <c:pt idx="5">
                  <c:v>60.681626834551402</c:v>
                </c:pt>
                <c:pt idx="6">
                  <c:v>176.40154443538557</c:v>
                </c:pt>
                <c:pt idx="7">
                  <c:v>158.34501105468107</c:v>
                </c:pt>
                <c:pt idx="8">
                  <c:v>278.24126951070156</c:v>
                </c:pt>
                <c:pt idx="9">
                  <c:v>350.39019056708617</c:v>
                </c:pt>
                <c:pt idx="10">
                  <c:v>35.740807532228345</c:v>
                </c:pt>
                <c:pt idx="11">
                  <c:v>23.852482649254892</c:v>
                </c:pt>
                <c:pt idx="12">
                  <c:v>10.188659253000623</c:v>
                </c:pt>
                <c:pt idx="13">
                  <c:v>14.044107441364194</c:v>
                </c:pt>
                <c:pt idx="14">
                  <c:v>40.99200092437296</c:v>
                </c:pt>
                <c:pt idx="15">
                  <c:v>29.477911493623825</c:v>
                </c:pt>
                <c:pt idx="16">
                  <c:v>50.576597927203132</c:v>
                </c:pt>
                <c:pt idx="17">
                  <c:v>74.369533939164853</c:v>
                </c:pt>
                <c:pt idx="18">
                  <c:v>57.798506618374013</c:v>
                </c:pt>
                <c:pt idx="19">
                  <c:v>121.14190297330116</c:v>
                </c:pt>
                <c:pt idx="20">
                  <c:v>141.87968155887421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D-42A0-AF53-5FFE811C58F6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RCA!$D$161:$D$182</c15:sqref>
                  </c15:fullRef>
                </c:ext>
              </c:extLst>
              <c:f>RCA!$D$162:$D$182</c:f>
              <c:numCache>
                <c:formatCode>0.000</c:formatCode>
                <c:ptCount val="21"/>
                <c:pt idx="0">
                  <c:v>116.87888594667319</c:v>
                </c:pt>
                <c:pt idx="1">
                  <c:v>108.06701710952598</c:v>
                </c:pt>
                <c:pt idx="2">
                  <c:v>95.35263090693114</c:v>
                </c:pt>
                <c:pt idx="3">
                  <c:v>93.560358215104642</c:v>
                </c:pt>
                <c:pt idx="4">
                  <c:v>48.253396530205009</c:v>
                </c:pt>
                <c:pt idx="5">
                  <c:v>47.471884539491313</c:v>
                </c:pt>
                <c:pt idx="6">
                  <c:v>36.001047497363977</c:v>
                </c:pt>
                <c:pt idx="7">
                  <c:v>32.516207666259426</c:v>
                </c:pt>
                <c:pt idx="8">
                  <c:v>23.964680982932759</c:v>
                </c:pt>
                <c:pt idx="9">
                  <c:v>19.383671122446817</c:v>
                </c:pt>
                <c:pt idx="10">
                  <c:v>22.200619487265921</c:v>
                </c:pt>
                <c:pt idx="11">
                  <c:v>17.708582749979261</c:v>
                </c:pt>
                <c:pt idx="12">
                  <c:v>17.048058907160851</c:v>
                </c:pt>
                <c:pt idx="13">
                  <c:v>15.992346241500295</c:v>
                </c:pt>
                <c:pt idx="14">
                  <c:v>17.243353958585899</c:v>
                </c:pt>
                <c:pt idx="15">
                  <c:v>13.82194832584063</c:v>
                </c:pt>
                <c:pt idx="16">
                  <c:v>17.893800403031307</c:v>
                </c:pt>
                <c:pt idx="17">
                  <c:v>21.871407599885362</c:v>
                </c:pt>
                <c:pt idx="18">
                  <c:v>22.801077697197041</c:v>
                </c:pt>
                <c:pt idx="19">
                  <c:v>24.50856250744765</c:v>
                </c:pt>
                <c:pt idx="20">
                  <c:v>20.139082524224786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D-42A0-AF53-5FFE811C58F6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RCA!$E$161:$E$182</c15:sqref>
                  </c15:fullRef>
                </c:ext>
              </c:extLst>
              <c:f>RCA!$E$162:$E$182</c:f>
              <c:numCache>
                <c:formatCode>0.000</c:formatCode>
                <c:ptCount val="21"/>
                <c:pt idx="0">
                  <c:v>56.006336816385833</c:v>
                </c:pt>
                <c:pt idx="1">
                  <c:v>46.737146188289223</c:v>
                </c:pt>
                <c:pt idx="2">
                  <c:v>47.074223967038002</c:v>
                </c:pt>
                <c:pt idx="3">
                  <c:v>37.316893596332001</c:v>
                </c:pt>
                <c:pt idx="4">
                  <c:v>29.30436552340867</c:v>
                </c:pt>
                <c:pt idx="5">
                  <c:v>24.510780343179238</c:v>
                </c:pt>
                <c:pt idx="6">
                  <c:v>38.160828007938214</c:v>
                </c:pt>
                <c:pt idx="7">
                  <c:v>41.741337080656876</c:v>
                </c:pt>
                <c:pt idx="8">
                  <c:v>36.28035163556288</c:v>
                </c:pt>
                <c:pt idx="9">
                  <c:v>27.584877043999185</c:v>
                </c:pt>
                <c:pt idx="10">
                  <c:v>31.003267297123916</c:v>
                </c:pt>
                <c:pt idx="11">
                  <c:v>23.257238871658238</c:v>
                </c:pt>
                <c:pt idx="12">
                  <c:v>24.000813947151133</c:v>
                </c:pt>
                <c:pt idx="13">
                  <c:v>15.461348515694562</c:v>
                </c:pt>
                <c:pt idx="14">
                  <c:v>9.1250129354974696</c:v>
                </c:pt>
                <c:pt idx="15">
                  <c:v>6.931838344630445</c:v>
                </c:pt>
                <c:pt idx="16">
                  <c:v>7.8973198446085551</c:v>
                </c:pt>
                <c:pt idx="17">
                  <c:v>7.3127862243213055</c:v>
                </c:pt>
                <c:pt idx="18">
                  <c:v>7.1128490250774998</c:v>
                </c:pt>
                <c:pt idx="19">
                  <c:v>4.1557707317429378</c:v>
                </c:pt>
                <c:pt idx="20">
                  <c:v>3.912540184704469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D-42A0-AF53-5FFE811C5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Brazil</a:t>
            </a:r>
            <a:endParaRPr lang="id-ID" sz="1600" b="1"/>
          </a:p>
        </c:rich>
      </c:tx>
      <c:layout>
        <c:manualLayout>
          <c:xMode val="edge"/>
          <c:yMode val="edge"/>
          <c:x val="0.4047226887041282"/>
          <c:y val="4.3351201279007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7.2511226001182205E-2"/>
          <c:y val="0.13935897140830256"/>
          <c:w val="0.85814788063878056"/>
          <c:h val="0.61838006693054848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RCA!$C$187:$C$208</c15:sqref>
                  </c15:fullRef>
                </c:ext>
              </c:extLst>
              <c:f>RCA!$C$188:$C$208</c:f>
              <c:numCache>
                <c:formatCode>0.000</c:formatCode>
                <c:ptCount val="21"/>
                <c:pt idx="0">
                  <c:v>114.44790271182775</c:v>
                </c:pt>
                <c:pt idx="1">
                  <c:v>69.875907072043134</c:v>
                </c:pt>
                <c:pt idx="2">
                  <c:v>68.056571142259216</c:v>
                </c:pt>
                <c:pt idx="3">
                  <c:v>79.11564835980829</c:v>
                </c:pt>
                <c:pt idx="4">
                  <c:v>77.294489730787106</c:v>
                </c:pt>
                <c:pt idx="5">
                  <c:v>59.551785898348939</c:v>
                </c:pt>
                <c:pt idx="6">
                  <c:v>58.879651927988107</c:v>
                </c:pt>
                <c:pt idx="7">
                  <c:v>47.7383573657794</c:v>
                </c:pt>
                <c:pt idx="8">
                  <c:v>42.720252963522093</c:v>
                </c:pt>
                <c:pt idx="9">
                  <c:v>37.721965219846219</c:v>
                </c:pt>
                <c:pt idx="10">
                  <c:v>34.355741958292953</c:v>
                </c:pt>
                <c:pt idx="11">
                  <c:v>37.639552012210892</c:v>
                </c:pt>
                <c:pt idx="12">
                  <c:v>42.956883262241483</c:v>
                </c:pt>
                <c:pt idx="13">
                  <c:v>34.760722482975396</c:v>
                </c:pt>
                <c:pt idx="14">
                  <c:v>31.583464449850922</c:v>
                </c:pt>
                <c:pt idx="15">
                  <c:v>44.396166687769828</c:v>
                </c:pt>
                <c:pt idx="16">
                  <c:v>42.158283670393601</c:v>
                </c:pt>
                <c:pt idx="17">
                  <c:v>45.252932271316503</c:v>
                </c:pt>
                <c:pt idx="18">
                  <c:v>43.081995759555326</c:v>
                </c:pt>
                <c:pt idx="19">
                  <c:v>50.05855677404687</c:v>
                </c:pt>
                <c:pt idx="20">
                  <c:v>49.986502901116246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7-4DAF-86A3-84038FC5B203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RCA!$B$187:$B$208</c15:sqref>
                  </c15:fullRef>
                </c:ext>
              </c:extLst>
              <c:f>RCA!$B$188:$B$208</c:f>
              <c:numCache>
                <c:formatCode>0.000</c:formatCode>
                <c:ptCount val="21"/>
                <c:pt idx="0">
                  <c:v>38.351615795579214</c:v>
                </c:pt>
                <c:pt idx="1">
                  <c:v>63.285364798594401</c:v>
                </c:pt>
                <c:pt idx="2">
                  <c:v>57.845244670047919</c:v>
                </c:pt>
                <c:pt idx="3">
                  <c:v>53.188222882968077</c:v>
                </c:pt>
                <c:pt idx="4">
                  <c:v>38.66518244959569</c:v>
                </c:pt>
                <c:pt idx="5">
                  <c:v>43.884492085227855</c:v>
                </c:pt>
                <c:pt idx="6">
                  <c:v>61.090430561571331</c:v>
                </c:pt>
                <c:pt idx="7">
                  <c:v>54.494098084293491</c:v>
                </c:pt>
                <c:pt idx="8">
                  <c:v>52.945592903356591</c:v>
                </c:pt>
                <c:pt idx="9">
                  <c:v>58.475984834678236</c:v>
                </c:pt>
                <c:pt idx="10">
                  <c:v>55.259419922549768</c:v>
                </c:pt>
                <c:pt idx="11">
                  <c:v>52.646168271145676</c:v>
                </c:pt>
                <c:pt idx="12">
                  <c:v>61.802247471696589</c:v>
                </c:pt>
                <c:pt idx="13">
                  <c:v>61.111296312142912</c:v>
                </c:pt>
                <c:pt idx="14">
                  <c:v>53.133908546864859</c:v>
                </c:pt>
                <c:pt idx="15">
                  <c:v>55.695439820627179</c:v>
                </c:pt>
                <c:pt idx="16">
                  <c:v>66.444394212764053</c:v>
                </c:pt>
                <c:pt idx="17">
                  <c:v>67.823733725547001</c:v>
                </c:pt>
                <c:pt idx="18">
                  <c:v>51.767968643006903</c:v>
                </c:pt>
                <c:pt idx="19">
                  <c:v>43.353264421232097</c:v>
                </c:pt>
                <c:pt idx="20">
                  <c:v>49.349343975277478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7-4DAF-86A3-84038FC5B203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RCA!$F$187:$F$208</c15:sqref>
                  </c15:fullRef>
                </c:ext>
              </c:extLst>
              <c:f>RCA!$F$188:$F$208</c:f>
              <c:numCache>
                <c:formatCode>0.000</c:formatCode>
                <c:ptCount val="21"/>
                <c:pt idx="0">
                  <c:v>0</c:v>
                </c:pt>
                <c:pt idx="1">
                  <c:v>1.3681010321741323</c:v>
                </c:pt>
                <c:pt idx="2">
                  <c:v>7.6480229545411582</c:v>
                </c:pt>
                <c:pt idx="3">
                  <c:v>4.7228418331339741</c:v>
                </c:pt>
                <c:pt idx="4">
                  <c:v>5.3315122836912776</c:v>
                </c:pt>
                <c:pt idx="5">
                  <c:v>16.258588600863536</c:v>
                </c:pt>
                <c:pt idx="6">
                  <c:v>22.049851203475132</c:v>
                </c:pt>
                <c:pt idx="7">
                  <c:v>20.4999181833054</c:v>
                </c:pt>
                <c:pt idx="8">
                  <c:v>43.2527327479633</c:v>
                </c:pt>
                <c:pt idx="9">
                  <c:v>9.6022342180507145</c:v>
                </c:pt>
                <c:pt idx="10">
                  <c:v>38.680700842504784</c:v>
                </c:pt>
                <c:pt idx="11">
                  <c:v>265.23412798658427</c:v>
                </c:pt>
                <c:pt idx="12">
                  <c:v>196.00507141002689</c:v>
                </c:pt>
                <c:pt idx="13">
                  <c:v>163.60982999111192</c:v>
                </c:pt>
                <c:pt idx="14">
                  <c:v>215.15378063364707</c:v>
                </c:pt>
                <c:pt idx="15">
                  <c:v>167.86780309328157</c:v>
                </c:pt>
                <c:pt idx="16">
                  <c:v>148.26902607189155</c:v>
                </c:pt>
                <c:pt idx="17">
                  <c:v>111.77075632457931</c:v>
                </c:pt>
                <c:pt idx="18">
                  <c:v>136.40941652386775</c:v>
                </c:pt>
                <c:pt idx="19">
                  <c:v>161.78600758436929</c:v>
                </c:pt>
                <c:pt idx="20">
                  <c:v>182.75076974255566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7-4DAF-86A3-84038FC5B203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RCA!$D$187:$D$208</c15:sqref>
                  </c15:fullRef>
                </c:ext>
              </c:extLst>
              <c:f>RCA!$D$188:$D$208</c:f>
              <c:numCache>
                <c:formatCode>0.000</c:formatCode>
                <c:ptCount val="21"/>
                <c:pt idx="0">
                  <c:v>51.146285840876352</c:v>
                </c:pt>
                <c:pt idx="1">
                  <c:v>23.845095045760861</c:v>
                </c:pt>
                <c:pt idx="2">
                  <c:v>27.230948950079242</c:v>
                </c:pt>
                <c:pt idx="3">
                  <c:v>32.86890501609809</c:v>
                </c:pt>
                <c:pt idx="4">
                  <c:v>19.385315214303748</c:v>
                </c:pt>
                <c:pt idx="5">
                  <c:v>22.278380231726885</c:v>
                </c:pt>
                <c:pt idx="6">
                  <c:v>19.374732916165229</c:v>
                </c:pt>
                <c:pt idx="7">
                  <c:v>18.320417747272142</c:v>
                </c:pt>
                <c:pt idx="8">
                  <c:v>8.3457732234723494</c:v>
                </c:pt>
                <c:pt idx="9">
                  <c:v>8.3364349236972952</c:v>
                </c:pt>
                <c:pt idx="10">
                  <c:v>9.9251837499547619</c:v>
                </c:pt>
                <c:pt idx="11">
                  <c:v>6.1853010417159515</c:v>
                </c:pt>
                <c:pt idx="12">
                  <c:v>5.0350238398922373</c:v>
                </c:pt>
                <c:pt idx="13">
                  <c:v>5.7041294315423787</c:v>
                </c:pt>
                <c:pt idx="14">
                  <c:v>5.4670746831288781</c:v>
                </c:pt>
                <c:pt idx="15">
                  <c:v>3.0727117169391831</c:v>
                </c:pt>
                <c:pt idx="16">
                  <c:v>3.8285938002335325</c:v>
                </c:pt>
                <c:pt idx="17">
                  <c:v>4.251315411846968</c:v>
                </c:pt>
                <c:pt idx="18">
                  <c:v>5.2331051763930612</c:v>
                </c:pt>
                <c:pt idx="19">
                  <c:v>4.8053518522455771</c:v>
                </c:pt>
                <c:pt idx="20">
                  <c:v>6.4050131481228156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7-4DAF-86A3-84038FC5B203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RCA!$E$187:$E$208</c15:sqref>
                  </c15:fullRef>
                </c:ext>
              </c:extLst>
              <c:f>RCA!$E$188:$E$208</c:f>
              <c:numCache>
                <c:formatCode>0.000</c:formatCode>
                <c:ptCount val="21"/>
                <c:pt idx="0">
                  <c:v>72.348397068409028</c:v>
                </c:pt>
                <c:pt idx="1">
                  <c:v>48.832009776907434</c:v>
                </c:pt>
                <c:pt idx="2">
                  <c:v>39.136976124025537</c:v>
                </c:pt>
                <c:pt idx="3">
                  <c:v>33.901865829330532</c:v>
                </c:pt>
                <c:pt idx="4">
                  <c:v>32.43658692997343</c:v>
                </c:pt>
                <c:pt idx="5">
                  <c:v>31.778366012083541</c:v>
                </c:pt>
                <c:pt idx="6">
                  <c:v>32.616805413811747</c:v>
                </c:pt>
                <c:pt idx="7">
                  <c:v>30.117262660564791</c:v>
                </c:pt>
                <c:pt idx="8">
                  <c:v>23.704792327579685</c:v>
                </c:pt>
                <c:pt idx="9">
                  <c:v>20.572568120593907</c:v>
                </c:pt>
                <c:pt idx="10">
                  <c:v>24.943653562516317</c:v>
                </c:pt>
                <c:pt idx="11">
                  <c:v>22.144195001773102</c:v>
                </c:pt>
                <c:pt idx="12">
                  <c:v>18.129132951129392</c:v>
                </c:pt>
                <c:pt idx="13">
                  <c:v>15.744483328476964</c:v>
                </c:pt>
                <c:pt idx="14">
                  <c:v>10.886811181750989</c:v>
                </c:pt>
                <c:pt idx="15">
                  <c:v>9.8716490096582685</c:v>
                </c:pt>
                <c:pt idx="16">
                  <c:v>10.139598416333092</c:v>
                </c:pt>
                <c:pt idx="17">
                  <c:v>13.338421939835902</c:v>
                </c:pt>
                <c:pt idx="18">
                  <c:v>13.683567934531007</c:v>
                </c:pt>
                <c:pt idx="19">
                  <c:v>9.9950668576797614</c:v>
                </c:pt>
                <c:pt idx="20">
                  <c:v>14.711358100260306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E7-4DAF-86A3-84038FC5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600" b="1"/>
              <a:t>Canada</a:t>
            </a:r>
            <a:endParaRPr lang="id-ID" sz="1600" b="1"/>
          </a:p>
        </c:rich>
      </c:tx>
      <c:layout>
        <c:manualLayout>
          <c:xMode val="edge"/>
          <c:yMode val="edge"/>
          <c:x val="0.20485026575846157"/>
          <c:y val="2.533381448296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4.6283136367049837E-2"/>
          <c:y val="0.14566003934955429"/>
          <c:w val="0.44053701605914591"/>
          <c:h val="0.61207909067396438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RCA!$C$213:$C$234</c15:sqref>
                  </c15:fullRef>
                </c:ext>
              </c:extLst>
              <c:f>RCA!$C$214:$C$234</c:f>
              <c:numCache>
                <c:formatCode>0.000</c:formatCode>
                <c:ptCount val="21"/>
                <c:pt idx="0">
                  <c:v>53.057597934379842</c:v>
                </c:pt>
                <c:pt idx="1">
                  <c:v>48.240716638987905</c:v>
                </c:pt>
                <c:pt idx="2">
                  <c:v>32.167218697911409</c:v>
                </c:pt>
                <c:pt idx="3">
                  <c:v>58.498488993303425</c:v>
                </c:pt>
                <c:pt idx="4">
                  <c:v>43.557757896295563</c:v>
                </c:pt>
                <c:pt idx="5">
                  <c:v>52.745039835278725</c:v>
                </c:pt>
                <c:pt idx="6">
                  <c:v>57.311056280962305</c:v>
                </c:pt>
                <c:pt idx="7">
                  <c:v>53.377569711014715</c:v>
                </c:pt>
                <c:pt idx="8">
                  <c:v>53.540055153199702</c:v>
                </c:pt>
                <c:pt idx="9">
                  <c:v>55.838794165817625</c:v>
                </c:pt>
                <c:pt idx="10">
                  <c:v>59.137292201025879</c:v>
                </c:pt>
                <c:pt idx="11">
                  <c:v>58.093009073819601</c:v>
                </c:pt>
                <c:pt idx="12">
                  <c:v>46.773097870676708</c:v>
                </c:pt>
                <c:pt idx="13">
                  <c:v>42.243271557313349</c:v>
                </c:pt>
                <c:pt idx="14">
                  <c:v>43.337898769087701</c:v>
                </c:pt>
                <c:pt idx="15">
                  <c:v>41.969580110767289</c:v>
                </c:pt>
                <c:pt idx="16">
                  <c:v>55.243773373689088</c:v>
                </c:pt>
                <c:pt idx="17">
                  <c:v>82.439271945746384</c:v>
                </c:pt>
                <c:pt idx="18">
                  <c:v>49.947063886701919</c:v>
                </c:pt>
                <c:pt idx="19">
                  <c:v>64.51615870607688</c:v>
                </c:pt>
                <c:pt idx="20">
                  <c:v>67.151246565795887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F12-A685-730A7F48DFCD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RCA!$B$213:$B$234</c15:sqref>
                  </c15:fullRef>
                </c:ext>
              </c:extLst>
              <c:f>RCA!$B$214:$B$234</c:f>
              <c:numCache>
                <c:formatCode>0.000</c:formatCode>
                <c:ptCount val="21"/>
                <c:pt idx="0">
                  <c:v>227.83559832226092</c:v>
                </c:pt>
                <c:pt idx="1">
                  <c:v>252.5879475156402</c:v>
                </c:pt>
                <c:pt idx="2">
                  <c:v>280.88077315802428</c:v>
                </c:pt>
                <c:pt idx="3">
                  <c:v>292.00321447027517</c:v>
                </c:pt>
                <c:pt idx="4">
                  <c:v>275.02735856119642</c:v>
                </c:pt>
                <c:pt idx="5">
                  <c:v>269.90967040279565</c:v>
                </c:pt>
                <c:pt idx="6">
                  <c:v>276.57338846983095</c:v>
                </c:pt>
                <c:pt idx="7">
                  <c:v>272.58403243035207</c:v>
                </c:pt>
                <c:pt idx="8">
                  <c:v>271.4926601207938</c:v>
                </c:pt>
                <c:pt idx="9">
                  <c:v>247.32990302010066</c:v>
                </c:pt>
                <c:pt idx="10">
                  <c:v>296.0457174637969</c:v>
                </c:pt>
                <c:pt idx="11">
                  <c:v>303.39855315276816</c:v>
                </c:pt>
                <c:pt idx="12">
                  <c:v>305.96260693416639</c:v>
                </c:pt>
                <c:pt idx="13">
                  <c:v>286.42367890454938</c:v>
                </c:pt>
                <c:pt idx="14">
                  <c:v>268.06376426188331</c:v>
                </c:pt>
                <c:pt idx="15">
                  <c:v>286.98812769464053</c:v>
                </c:pt>
                <c:pt idx="16">
                  <c:v>253.03065332932223</c:v>
                </c:pt>
                <c:pt idx="17">
                  <c:v>233.2260595834218</c:v>
                </c:pt>
                <c:pt idx="18">
                  <c:v>271.39133577820672</c:v>
                </c:pt>
                <c:pt idx="19">
                  <c:v>196.22086368028954</c:v>
                </c:pt>
                <c:pt idx="20">
                  <c:v>176.34579496184153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E-4F12-A685-730A7F48DFCD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RCA!$F$213:$F$234</c15:sqref>
                  </c15:fullRef>
                </c:ext>
              </c:extLst>
              <c:f>RCA!$F$214:$F$234</c:f>
              <c:numCache>
                <c:formatCode>0.000</c:formatCode>
                <c:ptCount val="21"/>
                <c:pt idx="0">
                  <c:v>149.18710096945162</c:v>
                </c:pt>
                <c:pt idx="1">
                  <c:v>170.82704833540831</c:v>
                </c:pt>
                <c:pt idx="2">
                  <c:v>192.01789304463134</c:v>
                </c:pt>
                <c:pt idx="3">
                  <c:v>221.18789845634942</c:v>
                </c:pt>
                <c:pt idx="4">
                  <c:v>31.736397463863444</c:v>
                </c:pt>
                <c:pt idx="5">
                  <c:v>28.682004076921174</c:v>
                </c:pt>
                <c:pt idx="6">
                  <c:v>89.330766532052394</c:v>
                </c:pt>
                <c:pt idx="7">
                  <c:v>9.8939321616871396</c:v>
                </c:pt>
                <c:pt idx="8">
                  <c:v>18.493817808477058</c:v>
                </c:pt>
                <c:pt idx="9">
                  <c:v>10.136019881972148</c:v>
                </c:pt>
                <c:pt idx="10">
                  <c:v>27.684019200593593</c:v>
                </c:pt>
                <c:pt idx="11">
                  <c:v>16.079081118860948</c:v>
                </c:pt>
                <c:pt idx="12">
                  <c:v>26.445236798201364</c:v>
                </c:pt>
                <c:pt idx="13">
                  <c:v>66.954160463008236</c:v>
                </c:pt>
                <c:pt idx="14">
                  <c:v>65.831022969308918</c:v>
                </c:pt>
                <c:pt idx="15">
                  <c:v>88.128179524568409</c:v>
                </c:pt>
                <c:pt idx="16">
                  <c:v>65.970030348025574</c:v>
                </c:pt>
                <c:pt idx="17">
                  <c:v>52.800138357081472</c:v>
                </c:pt>
                <c:pt idx="18">
                  <c:v>95.233933321538117</c:v>
                </c:pt>
                <c:pt idx="19">
                  <c:v>150.3177410088623</c:v>
                </c:pt>
                <c:pt idx="20">
                  <c:v>301.09502437802644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E-4F12-A685-730A7F48DFCD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RCA!$D$213:$D$234</c15:sqref>
                  </c15:fullRef>
                </c:ext>
              </c:extLst>
              <c:f>RCA!$D$214:$D$234</c:f>
              <c:numCache>
                <c:formatCode>0.000</c:formatCode>
                <c:ptCount val="21"/>
                <c:pt idx="0">
                  <c:v>28.396578066952816</c:v>
                </c:pt>
                <c:pt idx="1">
                  <c:v>35.100569369365196</c:v>
                </c:pt>
                <c:pt idx="2">
                  <c:v>22.01024714231005</c:v>
                </c:pt>
                <c:pt idx="3">
                  <c:v>18.04182495575051</c:v>
                </c:pt>
                <c:pt idx="4">
                  <c:v>21.610586645401057</c:v>
                </c:pt>
                <c:pt idx="5">
                  <c:v>10.271239000020792</c:v>
                </c:pt>
                <c:pt idx="6">
                  <c:v>12.091050323027735</c:v>
                </c:pt>
                <c:pt idx="7">
                  <c:v>6.4523759606102145</c:v>
                </c:pt>
                <c:pt idx="8">
                  <c:v>7.8914271517365444</c:v>
                </c:pt>
                <c:pt idx="9">
                  <c:v>4.1775343347797609</c:v>
                </c:pt>
                <c:pt idx="10">
                  <c:v>5.3630643894604599</c:v>
                </c:pt>
                <c:pt idx="11">
                  <c:v>5.200928266548674</c:v>
                </c:pt>
                <c:pt idx="12">
                  <c:v>5.7990112750365883</c:v>
                </c:pt>
                <c:pt idx="13">
                  <c:v>4.5575045332002935</c:v>
                </c:pt>
                <c:pt idx="14">
                  <c:v>4.8034361423937426</c:v>
                </c:pt>
                <c:pt idx="15">
                  <c:v>5.0032312047050311</c:v>
                </c:pt>
                <c:pt idx="16">
                  <c:v>5.3505414585839501</c:v>
                </c:pt>
                <c:pt idx="17">
                  <c:v>4.4871864473118359</c:v>
                </c:pt>
                <c:pt idx="18">
                  <c:v>3.6911468603887747</c:v>
                </c:pt>
                <c:pt idx="19">
                  <c:v>5.068788049734418</c:v>
                </c:pt>
                <c:pt idx="20">
                  <c:v>4.1019503094328744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E-4F12-A685-730A7F48DFCD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RCA!$E$213:$E$234</c15:sqref>
                  </c15:fullRef>
                </c:ext>
              </c:extLst>
              <c:f>RCA!$E$214:$E$234</c:f>
              <c:numCache>
                <c:formatCode>0.000</c:formatCode>
                <c:ptCount val="21"/>
                <c:pt idx="0">
                  <c:v>73.62289528629772</c:v>
                </c:pt>
                <c:pt idx="1">
                  <c:v>39.475392697349712</c:v>
                </c:pt>
                <c:pt idx="2">
                  <c:v>44.009078595213396</c:v>
                </c:pt>
                <c:pt idx="3">
                  <c:v>44.97733988302695</c:v>
                </c:pt>
                <c:pt idx="4">
                  <c:v>35.957663506310737</c:v>
                </c:pt>
                <c:pt idx="5">
                  <c:v>56.130558017847413</c:v>
                </c:pt>
                <c:pt idx="6">
                  <c:v>39.208725029671555</c:v>
                </c:pt>
                <c:pt idx="7">
                  <c:v>35.789009605550071</c:v>
                </c:pt>
                <c:pt idx="8">
                  <c:v>25.047267842245653</c:v>
                </c:pt>
                <c:pt idx="9">
                  <c:v>24.610384836385489</c:v>
                </c:pt>
                <c:pt idx="10">
                  <c:v>13.803743052596728</c:v>
                </c:pt>
                <c:pt idx="11">
                  <c:v>25.57821943499864</c:v>
                </c:pt>
                <c:pt idx="12">
                  <c:v>8.3760584991218696</c:v>
                </c:pt>
                <c:pt idx="13">
                  <c:v>8.8419686441123879</c:v>
                </c:pt>
                <c:pt idx="14">
                  <c:v>6.8758134560458615</c:v>
                </c:pt>
                <c:pt idx="15">
                  <c:v>7.1900516085942305</c:v>
                </c:pt>
                <c:pt idx="16">
                  <c:v>5.9482707962161445</c:v>
                </c:pt>
                <c:pt idx="17">
                  <c:v>4.9810140886881689</c:v>
                </c:pt>
                <c:pt idx="18">
                  <c:v>8.9092732239677126</c:v>
                </c:pt>
                <c:pt idx="19">
                  <c:v>6.3937973702427167</c:v>
                </c:pt>
                <c:pt idx="20">
                  <c:v>6.7123121274021527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E-4F12-A685-730A7F48D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10577095383386"/>
          <c:y val="0.25649755114697315"/>
          <c:w val="0.14293929216106907"/>
          <c:h val="0.50607372422001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40342816507285E-2"/>
          <c:y val="3.7037037037037035E-2"/>
          <c:w val="0.88876260818837671"/>
          <c:h val="0.87074844040964894"/>
        </c:manualLayout>
      </c:layout>
      <c:scatterChart>
        <c:scatterStyle val="lineMarker"/>
        <c:varyColors val="0"/>
        <c:ser>
          <c:idx val="0"/>
          <c:order val="0"/>
          <c:tx>
            <c:strRef>
              <c:f>EPD!$A$2</c:f>
              <c:strCache>
                <c:ptCount val="1"/>
                <c:pt idx="0">
                  <c:v>Jepang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444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Japan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EPD!$B$2</c:f>
              <c:numCache>
                <c:formatCode>General</c:formatCode>
                <c:ptCount val="1"/>
                <c:pt idx="0">
                  <c:v>2.1111815132416587</c:v>
                </c:pt>
              </c:numCache>
            </c:numRef>
          </c:xVal>
          <c:yVal>
            <c:numRef>
              <c:f>EPD!$C$2</c:f>
              <c:numCache>
                <c:formatCode>General</c:formatCode>
                <c:ptCount val="1"/>
                <c:pt idx="0">
                  <c:v>-4.1159997987332955E-2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84-4174-ABAA-500793E9B952}"/>
            </c:ext>
          </c:extLst>
        </c:ser>
        <c:ser>
          <c:idx val="1"/>
          <c:order val="1"/>
          <c:tx>
            <c:strRef>
              <c:f>EPD!$A$3</c:f>
              <c:strCache>
                <c:ptCount val="1"/>
                <c:pt idx="0">
                  <c:v>Amerika Serikat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444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United</a:t>
                    </a:r>
                    <a:r>
                      <a:rPr lang="en-US" baseline="0"/>
                      <a:t> States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EPD!$B$3</c:f>
              <c:numCache>
                <c:formatCode>General</c:formatCode>
                <c:ptCount val="1"/>
                <c:pt idx="0">
                  <c:v>-0.27426548485484886</c:v>
                </c:pt>
              </c:numCache>
            </c:numRef>
          </c:xVal>
          <c:yVal>
            <c:numRef>
              <c:f>EPD!$C$3</c:f>
              <c:numCache>
                <c:formatCode>General</c:formatCode>
                <c:ptCount val="1"/>
                <c:pt idx="0">
                  <c:v>8.1493253118125244E-3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84-4174-ABAA-500793E9B952}"/>
            </c:ext>
          </c:extLst>
        </c:ser>
        <c:ser>
          <c:idx val="2"/>
          <c:order val="2"/>
          <c:tx>
            <c:strRef>
              <c:f>EPD!$A$4</c:f>
              <c:strCache>
                <c:ptCount val="1"/>
                <c:pt idx="0">
                  <c:v>Tiongkok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44450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China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EPD!$B$4</c:f>
              <c:numCache>
                <c:formatCode>General</c:formatCode>
                <c:ptCount val="1"/>
                <c:pt idx="0">
                  <c:v>-0.28777553213057155</c:v>
                </c:pt>
              </c:numCache>
            </c:numRef>
          </c:xVal>
          <c:yVal>
            <c:numRef>
              <c:f>EPD!$C$4</c:f>
              <c:numCache>
                <c:formatCode>General</c:formatCode>
                <c:ptCount val="1"/>
                <c:pt idx="0">
                  <c:v>0.10885712749386214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84-4174-ABAA-500793E9B952}"/>
            </c:ext>
          </c:extLst>
        </c:ser>
        <c:ser>
          <c:idx val="3"/>
          <c:order val="3"/>
          <c:tx>
            <c:strRef>
              <c:f>EPD!$A$5</c:f>
              <c:strCache>
                <c:ptCount val="1"/>
                <c:pt idx="0">
                  <c:v>India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44450">
                <a:solidFill>
                  <a:srgbClr val="00B0F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EPD!$B$5</c:f>
              <c:numCache>
                <c:formatCode>General</c:formatCode>
                <c:ptCount val="1"/>
                <c:pt idx="0">
                  <c:v>0.79514320343160128</c:v>
                </c:pt>
              </c:numCache>
            </c:numRef>
          </c:xVal>
          <c:yVal>
            <c:numRef>
              <c:f>EPD!$C$5</c:f>
              <c:numCache>
                <c:formatCode>General</c:formatCode>
                <c:ptCount val="1"/>
                <c:pt idx="0">
                  <c:v>0.10189129483373119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84-4174-ABAA-500793E9B952}"/>
            </c:ext>
          </c:extLst>
        </c:ser>
        <c:ser>
          <c:idx val="4"/>
          <c:order val="4"/>
          <c:tx>
            <c:strRef>
              <c:f>EPD!$A$6</c:f>
              <c:strCache>
                <c:ptCount val="1"/>
                <c:pt idx="0">
                  <c:v>Korea Selatan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44450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South</a:t>
                    </a:r>
                    <a:r>
                      <a:rPr lang="en-US" baseline="0"/>
                      <a:t> Korea</a:t>
                    </a:r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EPD!$B$6</c:f>
              <c:numCache>
                <c:formatCode>General</c:formatCode>
                <c:ptCount val="1"/>
                <c:pt idx="0">
                  <c:v>0.32274177000990684</c:v>
                </c:pt>
              </c:numCache>
            </c:numRef>
          </c:xVal>
          <c:yVal>
            <c:numRef>
              <c:f>EPD!$C$6</c:f>
              <c:numCache>
                <c:formatCode>General</c:formatCode>
                <c:ptCount val="1"/>
                <c:pt idx="0">
                  <c:v>-5.1367304062080267E-2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D84-4174-ABAA-500793E9B952}"/>
            </c:ext>
          </c:extLst>
        </c:ser>
        <c:ser>
          <c:idx val="5"/>
          <c:order val="5"/>
          <c:tx>
            <c:strRef>
              <c:f>EPD!$A$7</c:f>
              <c:strCache>
                <c:ptCount val="1"/>
                <c:pt idx="0">
                  <c:v>Turki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44450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Turkey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EPD!$B$7</c:f>
              <c:numCache>
                <c:formatCode>General</c:formatCode>
                <c:ptCount val="1"/>
                <c:pt idx="0">
                  <c:v>0.80904904958008417</c:v>
                </c:pt>
              </c:numCache>
            </c:numRef>
          </c:xVal>
          <c:yVal>
            <c:numRef>
              <c:f>EPD!$C$7</c:f>
              <c:numCache>
                <c:formatCode>General</c:formatCode>
                <c:ptCount val="1"/>
                <c:pt idx="0">
                  <c:v>1.5796593061737557E-2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D84-4174-ABAA-500793E9B952}"/>
            </c:ext>
          </c:extLst>
        </c:ser>
        <c:ser>
          <c:idx val="6"/>
          <c:order val="6"/>
          <c:tx>
            <c:strRef>
              <c:f>EPD!$A$8</c:f>
              <c:strCache>
                <c:ptCount val="1"/>
                <c:pt idx="0">
                  <c:v>Brazil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44450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EPD!$B$8</c:f>
              <c:numCache>
                <c:formatCode>General</c:formatCode>
                <c:ptCount val="1"/>
                <c:pt idx="0">
                  <c:v>-0.27106738990550838</c:v>
                </c:pt>
              </c:numCache>
            </c:numRef>
          </c:xVal>
          <c:yVal>
            <c:numRef>
              <c:f>EPD!$C$8</c:f>
              <c:numCache>
                <c:formatCode>General</c:formatCode>
                <c:ptCount val="1"/>
                <c:pt idx="0">
                  <c:v>1.1692014328825388E-2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84-4174-ABAA-500793E9B952}"/>
            </c:ext>
          </c:extLst>
        </c:ser>
        <c:ser>
          <c:idx val="7"/>
          <c:order val="7"/>
          <c:tx>
            <c:strRef>
              <c:f>EPD!$A$9</c:f>
              <c:strCache>
                <c:ptCount val="1"/>
                <c:pt idx="0">
                  <c:v>Kanada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44450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Canada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D84-4174-ABAA-500793E9B9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EPD!$B$9</c:f>
              <c:numCache>
                <c:formatCode>General</c:formatCode>
                <c:ptCount val="1"/>
                <c:pt idx="0">
                  <c:v>0.19877058608838072</c:v>
                </c:pt>
              </c:numCache>
            </c:numRef>
          </c:xVal>
          <c:yVal>
            <c:numRef>
              <c:f>EPD!$C$9</c:f>
              <c:numCache>
                <c:formatCode>General</c:formatCode>
                <c:ptCount val="1"/>
                <c:pt idx="0">
                  <c:v>2.3835671534631385E-3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84-4174-ABAA-500793E9B95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216823087"/>
        <c:axId val="1034382799"/>
      </c:scatterChart>
      <c:valAx>
        <c:axId val="1216823087"/>
        <c:scaling>
          <c:orientation val="minMax"/>
          <c:min val="-1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Business</a:t>
                </a:r>
                <a:r>
                  <a:rPr lang="en-US" baseline="0"/>
                  <a:t> Strength (X)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34382799"/>
        <c:crosses val="autoZero"/>
        <c:crossBetween val="midCat"/>
      </c:valAx>
      <c:valAx>
        <c:axId val="10343827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Market</a:t>
                </a:r>
                <a:r>
                  <a:rPr lang="en-US" baseline="0"/>
                  <a:t> Attractiveness (Y)</a:t>
                </a:r>
                <a:endParaRPr lang="id-ID"/>
              </a:p>
            </c:rich>
          </c:tx>
          <c:layout>
            <c:manualLayout>
              <c:xMode val="edge"/>
              <c:yMode val="edge"/>
              <c:x val="2.8066792223945279E-2"/>
              <c:y val="0.2287778270296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216823087"/>
        <c:crosses val="autoZero"/>
        <c:crossBetween val="midCat"/>
      </c:valAx>
      <c:spPr>
        <a:noFill/>
        <a:ln w="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4522274418699"/>
          <c:y val="5.5555555555555552E-2"/>
          <c:w val="0.8554126789259888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RCA!$C$31:$C$52</c15:sqref>
                  </c15:fullRef>
                </c:ext>
              </c:extLst>
              <c:f>RCA!$C$32:$C$52</c:f>
              <c:numCache>
                <c:formatCode>0.000</c:formatCode>
                <c:ptCount val="21"/>
                <c:pt idx="0">
                  <c:v>18.861022626991307</c:v>
                </c:pt>
                <c:pt idx="1">
                  <c:v>19.658206246255904</c:v>
                </c:pt>
                <c:pt idx="2">
                  <c:v>19.318019834116978</c:v>
                </c:pt>
                <c:pt idx="3">
                  <c:v>19.547617398301171</c:v>
                </c:pt>
                <c:pt idx="4">
                  <c:v>17.198676839661232</c:v>
                </c:pt>
                <c:pt idx="5">
                  <c:v>14.235577900008536</c:v>
                </c:pt>
                <c:pt idx="6">
                  <c:v>13.942378976815956</c:v>
                </c:pt>
                <c:pt idx="7">
                  <c:v>13.070315932680483</c:v>
                </c:pt>
                <c:pt idx="8">
                  <c:v>13.413319419903324</c:v>
                </c:pt>
                <c:pt idx="9">
                  <c:v>12.98573819903095</c:v>
                </c:pt>
                <c:pt idx="10">
                  <c:v>11.775378170641428</c:v>
                </c:pt>
                <c:pt idx="11">
                  <c:v>11.968984835977814</c:v>
                </c:pt>
                <c:pt idx="12">
                  <c:v>11.794508827395425</c:v>
                </c:pt>
                <c:pt idx="13">
                  <c:v>9.9628092940168038</c:v>
                </c:pt>
                <c:pt idx="14">
                  <c:v>8.5611484952550523</c:v>
                </c:pt>
                <c:pt idx="15">
                  <c:v>8.5542239353393708</c:v>
                </c:pt>
                <c:pt idx="16">
                  <c:v>7.7671147688136326</c:v>
                </c:pt>
                <c:pt idx="17">
                  <c:v>7.6335543057280439</c:v>
                </c:pt>
                <c:pt idx="18">
                  <c:v>7.5002284895758971</c:v>
                </c:pt>
                <c:pt idx="19">
                  <c:v>8.201129646573186</c:v>
                </c:pt>
                <c:pt idx="20">
                  <c:v>8.890156361140571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6-443D-9DD5-F6139DDA553C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RCA!$B$31:$B$52</c15:sqref>
                  </c15:fullRef>
                </c:ext>
              </c:extLst>
              <c:f>RCA!$B$32:$B$52</c:f>
              <c:numCache>
                <c:formatCode>0.000</c:formatCode>
                <c:ptCount val="21"/>
                <c:pt idx="0">
                  <c:v>6.6123871345740781</c:v>
                </c:pt>
                <c:pt idx="1">
                  <c:v>6.4455339603229493</c:v>
                </c:pt>
                <c:pt idx="2">
                  <c:v>6.4462397101779141</c:v>
                </c:pt>
                <c:pt idx="3">
                  <c:v>7.0918112035523597</c:v>
                </c:pt>
                <c:pt idx="4">
                  <c:v>8.7177807960579479</c:v>
                </c:pt>
                <c:pt idx="5">
                  <c:v>10.202331533976652</c:v>
                </c:pt>
                <c:pt idx="6">
                  <c:v>10.482507695673693</c:v>
                </c:pt>
                <c:pt idx="7">
                  <c:v>10.98874178205388</c:v>
                </c:pt>
                <c:pt idx="8">
                  <c:v>9.4739230933634015</c:v>
                </c:pt>
                <c:pt idx="9">
                  <c:v>9.6424042666197547</c:v>
                </c:pt>
                <c:pt idx="10">
                  <c:v>12.289002249870048</c:v>
                </c:pt>
                <c:pt idx="11">
                  <c:v>13.09784109836276</c:v>
                </c:pt>
                <c:pt idx="12">
                  <c:v>15.437948450609703</c:v>
                </c:pt>
                <c:pt idx="13">
                  <c:v>17.481072819215509</c:v>
                </c:pt>
                <c:pt idx="14">
                  <c:v>19.285487188805273</c:v>
                </c:pt>
                <c:pt idx="15">
                  <c:v>18.669361247054649</c:v>
                </c:pt>
                <c:pt idx="16">
                  <c:v>19.48829043857447</c:v>
                </c:pt>
                <c:pt idx="17">
                  <c:v>23.967921152822086</c:v>
                </c:pt>
                <c:pt idx="18">
                  <c:v>24.840322149478357</c:v>
                </c:pt>
                <c:pt idx="19">
                  <c:v>22.672665465051544</c:v>
                </c:pt>
                <c:pt idx="20">
                  <c:v>17.744400254789024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6-443D-9DD5-F6139DDA553C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RCA!$F$31:$F$52</c15:sqref>
                  </c15:fullRef>
                </c:ext>
              </c:extLst>
              <c:f>RCA!$F$32:$F$52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3.2604593801736512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54.93302575627159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6-443D-9DD5-F6139DDA553C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RCA!$D$31:$D$52</c15:sqref>
                  </c15:fullRef>
                </c:ext>
              </c:extLst>
              <c:f>RCA!$D$32:$D$52</c:f>
              <c:numCache>
                <c:formatCode>0.000</c:formatCode>
                <c:ptCount val="21"/>
                <c:pt idx="0">
                  <c:v>2.1371864002737508</c:v>
                </c:pt>
                <c:pt idx="1">
                  <c:v>1.6750037718458886</c:v>
                </c:pt>
                <c:pt idx="2">
                  <c:v>1.6577047200399402</c:v>
                </c:pt>
                <c:pt idx="3">
                  <c:v>1.4566798186757071</c:v>
                </c:pt>
                <c:pt idx="4">
                  <c:v>1.2884506570918712</c:v>
                </c:pt>
                <c:pt idx="5">
                  <c:v>1.320521839140478</c:v>
                </c:pt>
                <c:pt idx="6">
                  <c:v>1.1179403983355551</c:v>
                </c:pt>
                <c:pt idx="7">
                  <c:v>1.1237018500232809</c:v>
                </c:pt>
                <c:pt idx="8">
                  <c:v>1.1033041255583602</c:v>
                </c:pt>
                <c:pt idx="9">
                  <c:v>0.7852944328413316</c:v>
                </c:pt>
                <c:pt idx="10">
                  <c:v>0.73633785902746052</c:v>
                </c:pt>
                <c:pt idx="11">
                  <c:v>0.64040616783527005</c:v>
                </c:pt>
                <c:pt idx="12">
                  <c:v>0.76318000169175371</c:v>
                </c:pt>
                <c:pt idx="13">
                  <c:v>0.63872814581204929</c:v>
                </c:pt>
                <c:pt idx="14">
                  <c:v>0.63099693548780045</c:v>
                </c:pt>
                <c:pt idx="15">
                  <c:v>0.56581211495720884</c:v>
                </c:pt>
                <c:pt idx="16">
                  <c:v>0.55868185572896178</c:v>
                </c:pt>
                <c:pt idx="17">
                  <c:v>0.45631179123934584</c:v>
                </c:pt>
                <c:pt idx="18">
                  <c:v>0.5115762404734463</c:v>
                </c:pt>
                <c:pt idx="19">
                  <c:v>0.53245271262323512</c:v>
                </c:pt>
                <c:pt idx="20">
                  <c:v>0.39578106176732591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E6-443D-9DD5-F6139DDA553C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RCA!$E$31:$E$52</c15:sqref>
                  </c15:fullRef>
                </c:ext>
              </c:extLst>
              <c:f>RCA!$E$32:$E$52</c:f>
              <c:numCache>
                <c:formatCode>0.000</c:formatCode>
                <c:ptCount val="21"/>
                <c:pt idx="0">
                  <c:v>0.59312014671519131</c:v>
                </c:pt>
                <c:pt idx="1">
                  <c:v>0.45456135417129945</c:v>
                </c:pt>
                <c:pt idx="2">
                  <c:v>0.57086328942053355</c:v>
                </c:pt>
                <c:pt idx="3">
                  <c:v>0.44276213831291295</c:v>
                </c:pt>
                <c:pt idx="4">
                  <c:v>0.42177166997517179</c:v>
                </c:pt>
                <c:pt idx="5">
                  <c:v>0.36369556884152859</c:v>
                </c:pt>
                <c:pt idx="6">
                  <c:v>0.2953996741520159</c:v>
                </c:pt>
                <c:pt idx="7">
                  <c:v>0.29456193500147043</c:v>
                </c:pt>
                <c:pt idx="8">
                  <c:v>0.45902980499064838</c:v>
                </c:pt>
                <c:pt idx="9">
                  <c:v>0.1877734199317625</c:v>
                </c:pt>
                <c:pt idx="10">
                  <c:v>0.20885489671395027</c:v>
                </c:pt>
                <c:pt idx="11">
                  <c:v>0.19590392968509288</c:v>
                </c:pt>
                <c:pt idx="12">
                  <c:v>0.27470956093856425</c:v>
                </c:pt>
                <c:pt idx="13">
                  <c:v>0.19734057096189714</c:v>
                </c:pt>
                <c:pt idx="14">
                  <c:v>0.25832969215722468</c:v>
                </c:pt>
                <c:pt idx="15">
                  <c:v>0.23353798664757411</c:v>
                </c:pt>
                <c:pt idx="16">
                  <c:v>0.24107112141480985</c:v>
                </c:pt>
                <c:pt idx="17">
                  <c:v>0.23535272253810358</c:v>
                </c:pt>
                <c:pt idx="18">
                  <c:v>0.22757117106490918</c:v>
                </c:pt>
                <c:pt idx="19">
                  <c:v>0.28335193600665753</c:v>
                </c:pt>
                <c:pt idx="20">
                  <c:v>0.27020283669239281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E6-443D-9DD5-F6139DDA5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Jepang)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RCA!$C$83:$C$104</c15:sqref>
                  </c15:fullRef>
                </c:ext>
              </c:extLst>
              <c:f>RCA!$C$84:$C$104</c:f>
              <c:numCache>
                <c:formatCode>0.000</c:formatCode>
                <c:ptCount val="21"/>
                <c:pt idx="0">
                  <c:v>40.240057063726667</c:v>
                </c:pt>
                <c:pt idx="1">
                  <c:v>34.544335236438222</c:v>
                </c:pt>
                <c:pt idx="2">
                  <c:v>28.938414648073636</c:v>
                </c:pt>
                <c:pt idx="3">
                  <c:v>21.536107076100357</c:v>
                </c:pt>
                <c:pt idx="4">
                  <c:v>20.47479163087473</c:v>
                </c:pt>
                <c:pt idx="5">
                  <c:v>21.615084178798998</c:v>
                </c:pt>
                <c:pt idx="6">
                  <c:v>22.307114242680171</c:v>
                </c:pt>
                <c:pt idx="7">
                  <c:v>23.036685764879962</c:v>
                </c:pt>
                <c:pt idx="8">
                  <c:v>21.387327032492141</c:v>
                </c:pt>
                <c:pt idx="9">
                  <c:v>22.716206565721571</c:v>
                </c:pt>
                <c:pt idx="10">
                  <c:v>22.720231492020265</c:v>
                </c:pt>
                <c:pt idx="11">
                  <c:v>28.265618294236205</c:v>
                </c:pt>
                <c:pt idx="12">
                  <c:v>33.302992669782796</c:v>
                </c:pt>
                <c:pt idx="13">
                  <c:v>35.988463395321794</c:v>
                </c:pt>
                <c:pt idx="14">
                  <c:v>35.532214912720434</c:v>
                </c:pt>
                <c:pt idx="15">
                  <c:v>32.778314076543232</c:v>
                </c:pt>
                <c:pt idx="16">
                  <c:v>33.631948013766973</c:v>
                </c:pt>
                <c:pt idx="17">
                  <c:v>31.963987811240393</c:v>
                </c:pt>
                <c:pt idx="18">
                  <c:v>25.932330209599023</c:v>
                </c:pt>
                <c:pt idx="19">
                  <c:v>31.889114315987946</c:v>
                </c:pt>
                <c:pt idx="20">
                  <c:v>27.996556457899899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3-4664-8BFE-872328A875BB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RCA!$B$83:$B$104</c15:sqref>
                  </c15:fullRef>
                </c:ext>
              </c:extLst>
              <c:f>RCA!$B$84:$B$104</c:f>
              <c:numCache>
                <c:formatCode>0.000</c:formatCode>
                <c:ptCount val="21"/>
                <c:pt idx="0">
                  <c:v>4.0040992408692446</c:v>
                </c:pt>
                <c:pt idx="1">
                  <c:v>6.8366990745731613</c:v>
                </c:pt>
                <c:pt idx="2">
                  <c:v>12.974975351571114</c:v>
                </c:pt>
                <c:pt idx="3">
                  <c:v>11.710308447564481</c:v>
                </c:pt>
                <c:pt idx="4">
                  <c:v>13.853913253163583</c:v>
                </c:pt>
                <c:pt idx="5">
                  <c:v>14.63556137138864</c:v>
                </c:pt>
                <c:pt idx="6">
                  <c:v>13.711455286086006</c:v>
                </c:pt>
                <c:pt idx="7">
                  <c:v>14.404861189789219</c:v>
                </c:pt>
                <c:pt idx="8">
                  <c:v>15.6221430835552</c:v>
                </c:pt>
                <c:pt idx="9">
                  <c:v>10.03177832276676</c:v>
                </c:pt>
                <c:pt idx="10">
                  <c:v>11.065406106744256</c:v>
                </c:pt>
                <c:pt idx="11">
                  <c:v>11.818341198797567</c:v>
                </c:pt>
                <c:pt idx="12">
                  <c:v>11.746533676280634</c:v>
                </c:pt>
                <c:pt idx="13">
                  <c:v>9.1858811088007393</c:v>
                </c:pt>
                <c:pt idx="14">
                  <c:v>9.6544853688282757</c:v>
                </c:pt>
                <c:pt idx="15">
                  <c:v>10.996772247709162</c:v>
                </c:pt>
                <c:pt idx="16">
                  <c:v>6.7565491767269146</c:v>
                </c:pt>
                <c:pt idx="17">
                  <c:v>6.1617026689493253</c:v>
                </c:pt>
                <c:pt idx="18">
                  <c:v>7.6935838071360134</c:v>
                </c:pt>
                <c:pt idx="19">
                  <c:v>3.3716687706215254</c:v>
                </c:pt>
                <c:pt idx="20">
                  <c:v>2.4552013649114746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3-4664-8BFE-872328A875BB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RCA!$F$83:$F$104</c15:sqref>
                  </c15:fullRef>
                </c:ext>
              </c:extLst>
              <c:f>RCA!$F$84:$F$104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8.2641017203381164</c:v>
                </c:pt>
                <c:pt idx="4">
                  <c:v>3.2647031074754764</c:v>
                </c:pt>
                <c:pt idx="5">
                  <c:v>6.5843386164684397</c:v>
                </c:pt>
                <c:pt idx="6">
                  <c:v>15.151551503496464</c:v>
                </c:pt>
                <c:pt idx="7">
                  <c:v>39.93254074024042</c:v>
                </c:pt>
                <c:pt idx="8">
                  <c:v>74.967092808399485</c:v>
                </c:pt>
                <c:pt idx="9">
                  <c:v>68.803958307796734</c:v>
                </c:pt>
                <c:pt idx="10">
                  <c:v>27.98443784412148</c:v>
                </c:pt>
                <c:pt idx="11">
                  <c:v>18.556519752100069</c:v>
                </c:pt>
                <c:pt idx="12">
                  <c:v>61.309795204193165</c:v>
                </c:pt>
                <c:pt idx="13">
                  <c:v>161.34372190391028</c:v>
                </c:pt>
                <c:pt idx="14">
                  <c:v>177.48983804783182</c:v>
                </c:pt>
                <c:pt idx="15">
                  <c:v>85.045457995487922</c:v>
                </c:pt>
                <c:pt idx="16">
                  <c:v>152.9824693996211</c:v>
                </c:pt>
                <c:pt idx="17">
                  <c:v>203.09126488035946</c:v>
                </c:pt>
                <c:pt idx="18">
                  <c:v>278.81720150855222</c:v>
                </c:pt>
                <c:pt idx="19">
                  <c:v>311.94589721193694</c:v>
                </c:pt>
                <c:pt idx="20">
                  <c:v>349.45476011826156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3-4664-8BFE-872328A875BB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RCA!$D$83:$D$104</c15:sqref>
                  </c15:fullRef>
                </c:ext>
              </c:extLst>
              <c:f>RCA!$D$84:$D$104</c:f>
              <c:numCache>
                <c:formatCode>0.000</c:formatCode>
                <c:ptCount val="21"/>
                <c:pt idx="0">
                  <c:v>23.622546873326719</c:v>
                </c:pt>
                <c:pt idx="1">
                  <c:v>23.281415921905392</c:v>
                </c:pt>
                <c:pt idx="2">
                  <c:v>22.007262143101858</c:v>
                </c:pt>
                <c:pt idx="3">
                  <c:v>32.035008744790943</c:v>
                </c:pt>
                <c:pt idx="4">
                  <c:v>38.534649862179016</c:v>
                </c:pt>
                <c:pt idx="5">
                  <c:v>42.051775024655363</c:v>
                </c:pt>
                <c:pt idx="6">
                  <c:v>39.033718670198915</c:v>
                </c:pt>
                <c:pt idx="7">
                  <c:v>32.825956661326565</c:v>
                </c:pt>
                <c:pt idx="8">
                  <c:v>27.960946309033616</c:v>
                </c:pt>
                <c:pt idx="9">
                  <c:v>18.307564000911619</c:v>
                </c:pt>
                <c:pt idx="10">
                  <c:v>14.529187335985901</c:v>
                </c:pt>
                <c:pt idx="11">
                  <c:v>16.976943222782449</c:v>
                </c:pt>
                <c:pt idx="12">
                  <c:v>14.606710296785982</c:v>
                </c:pt>
                <c:pt idx="13">
                  <c:v>7.22144981097179</c:v>
                </c:pt>
                <c:pt idx="14">
                  <c:v>4.0525752542380689</c:v>
                </c:pt>
                <c:pt idx="15">
                  <c:v>1.5819584743168222</c:v>
                </c:pt>
                <c:pt idx="16">
                  <c:v>3.2024448338621476</c:v>
                </c:pt>
                <c:pt idx="17">
                  <c:v>3.8726150076649377</c:v>
                </c:pt>
                <c:pt idx="18">
                  <c:v>3.2458963210669718</c:v>
                </c:pt>
                <c:pt idx="19">
                  <c:v>2.6506120851722947</c:v>
                </c:pt>
                <c:pt idx="20">
                  <c:v>3.4756195011917081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F3-4664-8BFE-872328A875BB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RCA!$A$83:$A$104</c15:sqref>
                  </c15:fullRef>
                </c:ext>
              </c:extLst>
              <c:f>RCA!$A$84:$A$104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RCA!$E$83:$E$104</c15:sqref>
                  </c15:fullRef>
                </c:ext>
              </c:extLst>
              <c:f>RCA!$E$84:$E$104</c:f>
              <c:numCache>
                <c:formatCode>0.000</c:formatCode>
                <c:ptCount val="21"/>
                <c:pt idx="0">
                  <c:v>7.3490445561811955</c:v>
                </c:pt>
                <c:pt idx="1">
                  <c:v>8.3555105670558252</c:v>
                </c:pt>
                <c:pt idx="2">
                  <c:v>11.069180140274788</c:v>
                </c:pt>
                <c:pt idx="3">
                  <c:v>13.711367924072343</c:v>
                </c:pt>
                <c:pt idx="4">
                  <c:v>12.283633575713294</c:v>
                </c:pt>
                <c:pt idx="5">
                  <c:v>10.124214770169033</c:v>
                </c:pt>
                <c:pt idx="6">
                  <c:v>7.7269919590212721</c:v>
                </c:pt>
                <c:pt idx="7">
                  <c:v>6.0704747784322546</c:v>
                </c:pt>
                <c:pt idx="8">
                  <c:v>8.1737067799135428</c:v>
                </c:pt>
                <c:pt idx="9">
                  <c:v>7.6497146922802459</c:v>
                </c:pt>
                <c:pt idx="10">
                  <c:v>5.8049925263579816</c:v>
                </c:pt>
                <c:pt idx="11">
                  <c:v>6.724374971332729</c:v>
                </c:pt>
                <c:pt idx="12">
                  <c:v>6.8461673609372591</c:v>
                </c:pt>
                <c:pt idx="13">
                  <c:v>6.6715638197009559</c:v>
                </c:pt>
                <c:pt idx="14">
                  <c:v>6.7904034671395843</c:v>
                </c:pt>
                <c:pt idx="15">
                  <c:v>5.8699471256441216</c:v>
                </c:pt>
                <c:pt idx="16">
                  <c:v>6.6849957357147565</c:v>
                </c:pt>
                <c:pt idx="17">
                  <c:v>7.1353714117517217</c:v>
                </c:pt>
                <c:pt idx="18">
                  <c:v>6.1880669242253816</c:v>
                </c:pt>
                <c:pt idx="19">
                  <c:v>6.6754364773647694</c:v>
                </c:pt>
                <c:pt idx="20">
                  <c:v>8.4493890486966539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F3-4664-8BFE-872328A87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Tiongkok)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RCA!$C$109:$C$130</c15:sqref>
                  </c15:fullRef>
                </c:ext>
              </c:extLst>
              <c:f>RCA!$C$110:$C$130</c:f>
              <c:numCache>
                <c:formatCode>0.000</c:formatCode>
                <c:ptCount val="21"/>
                <c:pt idx="0">
                  <c:v>41.276373922390981</c:v>
                </c:pt>
                <c:pt idx="1">
                  <c:v>44.417883195884592</c:v>
                </c:pt>
                <c:pt idx="2">
                  <c:v>37.09275321233747</c:v>
                </c:pt>
                <c:pt idx="3">
                  <c:v>25.076847390719141</c:v>
                </c:pt>
                <c:pt idx="4">
                  <c:v>25.391217052154822</c:v>
                </c:pt>
                <c:pt idx="5">
                  <c:v>31.519536372896209</c:v>
                </c:pt>
                <c:pt idx="6">
                  <c:v>39.168883916541439</c:v>
                </c:pt>
                <c:pt idx="7">
                  <c:v>26.097136554341791</c:v>
                </c:pt>
                <c:pt idx="8">
                  <c:v>17.866156081119815</c:v>
                </c:pt>
                <c:pt idx="9">
                  <c:v>18.296265340831749</c:v>
                </c:pt>
                <c:pt idx="10">
                  <c:v>11.690200915840467</c:v>
                </c:pt>
                <c:pt idx="11">
                  <c:v>15.313355852119585</c:v>
                </c:pt>
                <c:pt idx="12">
                  <c:v>16.256555751036188</c:v>
                </c:pt>
                <c:pt idx="13">
                  <c:v>16.201044582869834</c:v>
                </c:pt>
                <c:pt idx="14">
                  <c:v>11.858707404286376</c:v>
                </c:pt>
                <c:pt idx="15">
                  <c:v>10.373521076016592</c:v>
                </c:pt>
                <c:pt idx="16">
                  <c:v>10.427710086574285</c:v>
                </c:pt>
                <c:pt idx="17">
                  <c:v>7.9172398451368089</c:v>
                </c:pt>
                <c:pt idx="18">
                  <c:v>7.8386755360470488</c:v>
                </c:pt>
                <c:pt idx="19">
                  <c:v>11.905997231250371</c:v>
                </c:pt>
                <c:pt idx="20">
                  <c:v>10.281686431658615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30B-A542-AFA44647AE2F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RCA!$B$109:$B$130</c15:sqref>
                  </c15:fullRef>
                </c:ext>
              </c:extLst>
              <c:f>RCA!$B$110:$B$130</c:f>
              <c:numCache>
                <c:formatCode>0.000</c:formatCode>
                <c:ptCount val="21"/>
                <c:pt idx="0">
                  <c:v>1.3805629045393311</c:v>
                </c:pt>
                <c:pt idx="1">
                  <c:v>0.9575463332562717</c:v>
                </c:pt>
                <c:pt idx="2">
                  <c:v>3.0774379336079263</c:v>
                </c:pt>
                <c:pt idx="3">
                  <c:v>10.420889688002477</c:v>
                </c:pt>
                <c:pt idx="4">
                  <c:v>20.277752837323124</c:v>
                </c:pt>
                <c:pt idx="5">
                  <c:v>15.985701043243516</c:v>
                </c:pt>
                <c:pt idx="6">
                  <c:v>10.617206796353889</c:v>
                </c:pt>
                <c:pt idx="7">
                  <c:v>12.940481890019038</c:v>
                </c:pt>
                <c:pt idx="8">
                  <c:v>12.151112903869047</c:v>
                </c:pt>
                <c:pt idx="9">
                  <c:v>7.7644776499731281</c:v>
                </c:pt>
                <c:pt idx="10">
                  <c:v>7.2333246234845268</c:v>
                </c:pt>
                <c:pt idx="11">
                  <c:v>10.126669669138341</c:v>
                </c:pt>
                <c:pt idx="12">
                  <c:v>12.154943604743059</c:v>
                </c:pt>
                <c:pt idx="13">
                  <c:v>11.718670091553744</c:v>
                </c:pt>
                <c:pt idx="14">
                  <c:v>14.83727553943266</c:v>
                </c:pt>
                <c:pt idx="15">
                  <c:v>15.423443401690539</c:v>
                </c:pt>
                <c:pt idx="16">
                  <c:v>14.386074776211601</c:v>
                </c:pt>
                <c:pt idx="17">
                  <c:v>13.09163429058489</c:v>
                </c:pt>
                <c:pt idx="18">
                  <c:v>13.860803303534173</c:v>
                </c:pt>
                <c:pt idx="19">
                  <c:v>11.806742974158421</c:v>
                </c:pt>
                <c:pt idx="20">
                  <c:v>4.8143175671137364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30B-A542-AFA44647AE2F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RCA!$F$109:$F$130</c15:sqref>
                  </c15:fullRef>
                </c:ext>
              </c:extLst>
              <c:f>RCA!$F$110:$F$130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1.8660733836535184</c:v>
                </c:pt>
                <c:pt idx="5">
                  <c:v>0</c:v>
                </c:pt>
                <c:pt idx="6">
                  <c:v>0.90886578582612843</c:v>
                </c:pt>
                <c:pt idx="7">
                  <c:v>7.5033233108769997</c:v>
                </c:pt>
                <c:pt idx="8">
                  <c:v>21.774389371898145</c:v>
                </c:pt>
                <c:pt idx="9">
                  <c:v>22.98760598217585</c:v>
                </c:pt>
                <c:pt idx="10">
                  <c:v>17.877976511495696</c:v>
                </c:pt>
                <c:pt idx="11">
                  <c:v>33.224250132776298</c:v>
                </c:pt>
                <c:pt idx="12">
                  <c:v>20.463847671469193</c:v>
                </c:pt>
                <c:pt idx="13">
                  <c:v>13.188721556564175</c:v>
                </c:pt>
                <c:pt idx="14">
                  <c:v>26.463614611310927</c:v>
                </c:pt>
                <c:pt idx="15">
                  <c:v>44.258428292600243</c:v>
                </c:pt>
                <c:pt idx="16">
                  <c:v>40.468984825940765</c:v>
                </c:pt>
                <c:pt idx="17">
                  <c:v>38.691658717958326</c:v>
                </c:pt>
                <c:pt idx="18">
                  <c:v>119.25234585745862</c:v>
                </c:pt>
                <c:pt idx="19">
                  <c:v>164.00764753372957</c:v>
                </c:pt>
                <c:pt idx="20">
                  <c:v>180.41459470401597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6-430B-A542-AFA44647AE2F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RCA!$D$109:$D$130</c15:sqref>
                  </c15:fullRef>
                </c:ext>
              </c:extLst>
              <c:f>RCA!$D$110:$D$130</c:f>
              <c:numCache>
                <c:formatCode>0.000</c:formatCode>
                <c:ptCount val="21"/>
                <c:pt idx="0">
                  <c:v>73.025265929688928</c:v>
                </c:pt>
                <c:pt idx="1">
                  <c:v>90.497492233966042</c:v>
                </c:pt>
                <c:pt idx="2">
                  <c:v>31.792105225351218</c:v>
                </c:pt>
                <c:pt idx="3">
                  <c:v>64.758162427797899</c:v>
                </c:pt>
                <c:pt idx="4">
                  <c:v>60.823715680342886</c:v>
                </c:pt>
                <c:pt idx="5">
                  <c:v>40.217323984337959</c:v>
                </c:pt>
                <c:pt idx="6">
                  <c:v>17.654571841735432</c:v>
                </c:pt>
                <c:pt idx="7">
                  <c:v>18.56239310005779</c:v>
                </c:pt>
                <c:pt idx="8">
                  <c:v>30.104919784800483</c:v>
                </c:pt>
                <c:pt idx="9">
                  <c:v>22.769114461870426</c:v>
                </c:pt>
                <c:pt idx="10">
                  <c:v>31.009391462682725</c:v>
                </c:pt>
                <c:pt idx="11">
                  <c:v>32.592708755265811</c:v>
                </c:pt>
                <c:pt idx="12">
                  <c:v>26.588571238223015</c:v>
                </c:pt>
                <c:pt idx="13">
                  <c:v>24.364382848803949</c:v>
                </c:pt>
                <c:pt idx="14">
                  <c:v>21.164077261984723</c:v>
                </c:pt>
                <c:pt idx="15">
                  <c:v>11.63773228328648</c:v>
                </c:pt>
                <c:pt idx="16">
                  <c:v>10.139880072516666</c:v>
                </c:pt>
                <c:pt idx="17">
                  <c:v>14.629794993569972</c:v>
                </c:pt>
                <c:pt idx="18">
                  <c:v>9.8367207159055834</c:v>
                </c:pt>
                <c:pt idx="19">
                  <c:v>17.617609432139524</c:v>
                </c:pt>
                <c:pt idx="20">
                  <c:v>14.667918024857395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76-430B-A542-AFA44647AE2F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RCA!$A$109:$A$130</c15:sqref>
                  </c15:fullRef>
                </c:ext>
              </c:extLst>
              <c:f>RCA!$A$110:$A$130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RCA!$E$109:$E$130</c15:sqref>
                  </c15:fullRef>
                </c:ext>
              </c:extLst>
              <c:f>RCA!$E$110:$E$130</c:f>
              <c:numCache>
                <c:formatCode>0.000</c:formatCode>
                <c:ptCount val="21"/>
                <c:pt idx="0">
                  <c:v>4.8139794749401341</c:v>
                </c:pt>
                <c:pt idx="1">
                  <c:v>8.3527185350055522</c:v>
                </c:pt>
                <c:pt idx="2">
                  <c:v>7.8741227747032987</c:v>
                </c:pt>
                <c:pt idx="3">
                  <c:v>5.4101877638779801</c:v>
                </c:pt>
                <c:pt idx="4">
                  <c:v>0.52922412496233961</c:v>
                </c:pt>
                <c:pt idx="5">
                  <c:v>0.40639920516435524</c:v>
                </c:pt>
                <c:pt idx="6">
                  <c:v>1.0522305652885322</c:v>
                </c:pt>
                <c:pt idx="7">
                  <c:v>0.45254573662768249</c:v>
                </c:pt>
                <c:pt idx="8">
                  <c:v>1.9122217052947226</c:v>
                </c:pt>
                <c:pt idx="9">
                  <c:v>1.6761859917241013</c:v>
                </c:pt>
                <c:pt idx="10">
                  <c:v>0.52226863748517449</c:v>
                </c:pt>
                <c:pt idx="11">
                  <c:v>0.69055132889543225</c:v>
                </c:pt>
                <c:pt idx="12">
                  <c:v>1.1145670699155921</c:v>
                </c:pt>
                <c:pt idx="13">
                  <c:v>0.93877391295857682</c:v>
                </c:pt>
                <c:pt idx="14">
                  <c:v>0.94080112504783608</c:v>
                </c:pt>
                <c:pt idx="15">
                  <c:v>0.34267094442410539</c:v>
                </c:pt>
                <c:pt idx="16">
                  <c:v>0.84179103703211511</c:v>
                </c:pt>
                <c:pt idx="17">
                  <c:v>1.4024868387276792</c:v>
                </c:pt>
                <c:pt idx="18">
                  <c:v>1.4024404756037294</c:v>
                </c:pt>
                <c:pt idx="19">
                  <c:v>1.8082339350781633</c:v>
                </c:pt>
                <c:pt idx="20">
                  <c:v>1.9157525666010475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76-430B-A542-AFA44647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India)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RCA!$C$135:$C$156</c15:sqref>
                  </c15:fullRef>
                </c:ext>
              </c:extLst>
              <c:f>RCA!$C$136:$C$156</c:f>
              <c:numCache>
                <c:formatCode>0.000</c:formatCode>
                <c:ptCount val="21"/>
                <c:pt idx="0">
                  <c:v>46.363201506962518</c:v>
                </c:pt>
                <c:pt idx="1">
                  <c:v>48.05095885197629</c:v>
                </c:pt>
                <c:pt idx="2">
                  <c:v>51.93270384858436</c:v>
                </c:pt>
                <c:pt idx="3">
                  <c:v>47.824756161115396</c:v>
                </c:pt>
                <c:pt idx="4">
                  <c:v>44.458958364987652</c:v>
                </c:pt>
                <c:pt idx="5">
                  <c:v>41.759995724207521</c:v>
                </c:pt>
                <c:pt idx="6">
                  <c:v>42.236177505591925</c:v>
                </c:pt>
                <c:pt idx="7">
                  <c:v>42.411316123259752</c:v>
                </c:pt>
                <c:pt idx="8">
                  <c:v>47.839438077033002</c:v>
                </c:pt>
                <c:pt idx="9">
                  <c:v>45.285884474018161</c:v>
                </c:pt>
                <c:pt idx="10">
                  <c:v>39.954162216979348</c:v>
                </c:pt>
                <c:pt idx="11">
                  <c:v>39.83901745527276</c:v>
                </c:pt>
                <c:pt idx="12">
                  <c:v>43.910318698755745</c:v>
                </c:pt>
                <c:pt idx="13">
                  <c:v>42.134865538915022</c:v>
                </c:pt>
                <c:pt idx="14">
                  <c:v>34.159712022544149</c:v>
                </c:pt>
                <c:pt idx="15">
                  <c:v>28.91932381428559</c:v>
                </c:pt>
                <c:pt idx="16">
                  <c:v>30.083848240280819</c:v>
                </c:pt>
                <c:pt idx="17">
                  <c:v>29.568440691178058</c:v>
                </c:pt>
                <c:pt idx="18">
                  <c:v>31.580720943589494</c:v>
                </c:pt>
                <c:pt idx="19">
                  <c:v>34.355744251495551</c:v>
                </c:pt>
                <c:pt idx="20">
                  <c:v>50.126572122565243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D-45CF-B287-659F81D2CDE4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RCA!$B$135:$B$156</c15:sqref>
                  </c15:fullRef>
                </c:ext>
              </c:extLst>
              <c:f>RCA!$B$136:$B$156</c:f>
              <c:numCache>
                <c:formatCode>0.000</c:formatCode>
                <c:ptCount val="21"/>
                <c:pt idx="0">
                  <c:v>6.4350325603782981</c:v>
                </c:pt>
                <c:pt idx="1">
                  <c:v>6.5950931845268732</c:v>
                </c:pt>
                <c:pt idx="2">
                  <c:v>7.7608143866602806</c:v>
                </c:pt>
                <c:pt idx="3">
                  <c:v>5.5694276781811247</c:v>
                </c:pt>
                <c:pt idx="4">
                  <c:v>7.6214631737178991</c:v>
                </c:pt>
                <c:pt idx="5">
                  <c:v>9.8344060412511638</c:v>
                </c:pt>
                <c:pt idx="6">
                  <c:v>11.311814554037221</c:v>
                </c:pt>
                <c:pt idx="7">
                  <c:v>9.5347689569501561</c:v>
                </c:pt>
                <c:pt idx="8">
                  <c:v>6.8876263498036412</c:v>
                </c:pt>
                <c:pt idx="9">
                  <c:v>7.7956400277631452</c:v>
                </c:pt>
                <c:pt idx="10">
                  <c:v>9.8169733020143219</c:v>
                </c:pt>
                <c:pt idx="11">
                  <c:v>14.177445021160251</c:v>
                </c:pt>
                <c:pt idx="12">
                  <c:v>15.827817759659347</c:v>
                </c:pt>
                <c:pt idx="13">
                  <c:v>21.408757919813528</c:v>
                </c:pt>
                <c:pt idx="14">
                  <c:v>23.728094294515074</c:v>
                </c:pt>
                <c:pt idx="15">
                  <c:v>24.95817528527893</c:v>
                </c:pt>
                <c:pt idx="16">
                  <c:v>23.489535442752992</c:v>
                </c:pt>
                <c:pt idx="17">
                  <c:v>28.344946999499925</c:v>
                </c:pt>
                <c:pt idx="18">
                  <c:v>29.593382992127193</c:v>
                </c:pt>
                <c:pt idx="19">
                  <c:v>24.031295767189871</c:v>
                </c:pt>
                <c:pt idx="20">
                  <c:v>11.299380809268358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D-45CF-B287-659F81D2CDE4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RCA!$F$135:$F$156</c15:sqref>
                  </c15:fullRef>
                </c:ext>
              </c:extLst>
              <c:f>RCA!$F$136:$F$156</c:f>
              <c:numCache>
                <c:formatCode>0.000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1.7035380803396896</c:v>
                </c:pt>
                <c:pt idx="15">
                  <c:v>17.736501934181284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2.3868599093057075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D-45CF-B287-659F81D2CDE4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RCA!$D$135:$D$156</c15:sqref>
                  </c15:fullRef>
                </c:ext>
              </c:extLst>
              <c:f>RCA!$D$136:$D$156</c:f>
              <c:numCache>
                <c:formatCode>0.000</c:formatCode>
                <c:ptCount val="21"/>
                <c:pt idx="0">
                  <c:v>16.98784805108102</c:v>
                </c:pt>
                <c:pt idx="1">
                  <c:v>18.314810282245414</c:v>
                </c:pt>
                <c:pt idx="2">
                  <c:v>19.297711070554811</c:v>
                </c:pt>
                <c:pt idx="3">
                  <c:v>19.778506550494548</c:v>
                </c:pt>
                <c:pt idx="4">
                  <c:v>20.624864533942784</c:v>
                </c:pt>
                <c:pt idx="5">
                  <c:v>21.334958198522454</c:v>
                </c:pt>
                <c:pt idx="6">
                  <c:v>12.604842081490981</c:v>
                </c:pt>
                <c:pt idx="7">
                  <c:v>9.5316563300852515</c:v>
                </c:pt>
                <c:pt idx="8">
                  <c:v>9.5220206449378448</c:v>
                </c:pt>
                <c:pt idx="9">
                  <c:v>6.2427419629218246</c:v>
                </c:pt>
                <c:pt idx="10">
                  <c:v>6.3474174776332646</c:v>
                </c:pt>
                <c:pt idx="11">
                  <c:v>5.1541822362214127</c:v>
                </c:pt>
                <c:pt idx="12">
                  <c:v>4.5155984068655073</c:v>
                </c:pt>
                <c:pt idx="13">
                  <c:v>2.9323264150948019</c:v>
                </c:pt>
                <c:pt idx="14">
                  <c:v>3.3450962325229052</c:v>
                </c:pt>
                <c:pt idx="15">
                  <c:v>3.3315352229862323</c:v>
                </c:pt>
                <c:pt idx="16">
                  <c:v>2.4502795029369056</c:v>
                </c:pt>
                <c:pt idx="17">
                  <c:v>2.900583127068574</c:v>
                </c:pt>
                <c:pt idx="18">
                  <c:v>2.6121883757832385</c:v>
                </c:pt>
                <c:pt idx="19">
                  <c:v>3.6098066811735996</c:v>
                </c:pt>
                <c:pt idx="20">
                  <c:v>2.7601239616519391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5D-45CF-B287-659F81D2CDE4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RCA!$A$135:$A$156</c15:sqref>
                  </c15:fullRef>
                </c:ext>
              </c:extLst>
              <c:f>RCA!$A$136:$A$156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RCA!$E$135:$E$156</c15:sqref>
                  </c15:fullRef>
                </c:ext>
              </c:extLst>
              <c:f>RCA!$E$136:$E$156</c:f>
              <c:numCache>
                <c:formatCode>0.000</c:formatCode>
                <c:ptCount val="21"/>
                <c:pt idx="0">
                  <c:v>7.9520941347950442</c:v>
                </c:pt>
                <c:pt idx="1">
                  <c:v>9.5859306485127167</c:v>
                </c:pt>
                <c:pt idx="2">
                  <c:v>7.6049475502027457</c:v>
                </c:pt>
                <c:pt idx="3">
                  <c:v>8.5448156311658909</c:v>
                </c:pt>
                <c:pt idx="4">
                  <c:v>7.7837563622411903</c:v>
                </c:pt>
                <c:pt idx="5">
                  <c:v>7.5465585069397738</c:v>
                </c:pt>
                <c:pt idx="6">
                  <c:v>6.0578177294604254</c:v>
                </c:pt>
                <c:pt idx="7">
                  <c:v>6.9769239298632142</c:v>
                </c:pt>
                <c:pt idx="8">
                  <c:v>6.1999271486690493</c:v>
                </c:pt>
                <c:pt idx="9">
                  <c:v>5.36097689645998</c:v>
                </c:pt>
                <c:pt idx="10">
                  <c:v>4.2811983594647858</c:v>
                </c:pt>
                <c:pt idx="11">
                  <c:v>3.531319314353857</c:v>
                </c:pt>
                <c:pt idx="12">
                  <c:v>2.445959225197825</c:v>
                </c:pt>
                <c:pt idx="13">
                  <c:v>1.9570132999548562</c:v>
                </c:pt>
                <c:pt idx="14">
                  <c:v>2.3779052165433012</c:v>
                </c:pt>
                <c:pt idx="15">
                  <c:v>2.2668124947034007</c:v>
                </c:pt>
                <c:pt idx="16">
                  <c:v>2.1490373325183691</c:v>
                </c:pt>
                <c:pt idx="17">
                  <c:v>1.8510661049051558</c:v>
                </c:pt>
                <c:pt idx="18">
                  <c:v>1.6235258339411294</c:v>
                </c:pt>
                <c:pt idx="19">
                  <c:v>1.5322622856017625</c:v>
                </c:pt>
                <c:pt idx="20">
                  <c:v>0.70707744129531092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5D-45CF-B287-659F81D2C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Korea Selatan)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RCA!$C$161:$C$182</c15:sqref>
                  </c15:fullRef>
                </c:ext>
              </c:extLst>
              <c:f>RCA!$C$162:$C$182</c:f>
              <c:numCache>
                <c:formatCode>0.000</c:formatCode>
                <c:ptCount val="21"/>
                <c:pt idx="0">
                  <c:v>112.69408563221729</c:v>
                </c:pt>
                <c:pt idx="1">
                  <c:v>126.10654035269906</c:v>
                </c:pt>
                <c:pt idx="2">
                  <c:v>110.36798858799158</c:v>
                </c:pt>
                <c:pt idx="3">
                  <c:v>84.932962570138855</c:v>
                </c:pt>
                <c:pt idx="4">
                  <c:v>81.893581872470378</c:v>
                </c:pt>
                <c:pt idx="5">
                  <c:v>57.760186997556239</c:v>
                </c:pt>
                <c:pt idx="6">
                  <c:v>60.489031853402324</c:v>
                </c:pt>
                <c:pt idx="7">
                  <c:v>64.42625737526329</c:v>
                </c:pt>
                <c:pt idx="8">
                  <c:v>47.561652224212708</c:v>
                </c:pt>
                <c:pt idx="9">
                  <c:v>37.920331835070137</c:v>
                </c:pt>
                <c:pt idx="10">
                  <c:v>51.665562740110644</c:v>
                </c:pt>
                <c:pt idx="11">
                  <c:v>53.662125295168025</c:v>
                </c:pt>
                <c:pt idx="12">
                  <c:v>52.310758751615758</c:v>
                </c:pt>
                <c:pt idx="13">
                  <c:v>54.632738449670299</c:v>
                </c:pt>
                <c:pt idx="14">
                  <c:v>47.647054928879989</c:v>
                </c:pt>
                <c:pt idx="15">
                  <c:v>44.916771847477534</c:v>
                </c:pt>
                <c:pt idx="16">
                  <c:v>54.724522945464294</c:v>
                </c:pt>
                <c:pt idx="17">
                  <c:v>75.750722138766164</c:v>
                </c:pt>
                <c:pt idx="18">
                  <c:v>68.243614114445407</c:v>
                </c:pt>
                <c:pt idx="19">
                  <c:v>67.572870150267747</c:v>
                </c:pt>
                <c:pt idx="20">
                  <c:v>65.457407816230472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A-4967-8D74-6E46AB2706DB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RCA!$B$161:$B$182</c15:sqref>
                  </c15:fullRef>
                </c:ext>
              </c:extLst>
              <c:f>RCA!$B$162:$B$182</c:f>
              <c:numCache>
                <c:formatCode>0.000</c:formatCode>
                <c:ptCount val="21"/>
                <c:pt idx="0">
                  <c:v>39.643853561444267</c:v>
                </c:pt>
                <c:pt idx="1">
                  <c:v>43.137634374660557</c:v>
                </c:pt>
                <c:pt idx="2">
                  <c:v>57.619689516480456</c:v>
                </c:pt>
                <c:pt idx="3">
                  <c:v>39.133905235679784</c:v>
                </c:pt>
                <c:pt idx="4">
                  <c:v>36.513085511816421</c:v>
                </c:pt>
                <c:pt idx="5">
                  <c:v>41.90099888821652</c:v>
                </c:pt>
                <c:pt idx="6">
                  <c:v>65.448845151616609</c:v>
                </c:pt>
                <c:pt idx="7">
                  <c:v>63.800972211892571</c:v>
                </c:pt>
                <c:pt idx="8">
                  <c:v>60.483044025795678</c:v>
                </c:pt>
                <c:pt idx="9">
                  <c:v>61.921697652161626</c:v>
                </c:pt>
                <c:pt idx="10">
                  <c:v>59.48188380325098</c:v>
                </c:pt>
                <c:pt idx="11">
                  <c:v>65.032426185272357</c:v>
                </c:pt>
                <c:pt idx="12">
                  <c:v>67.810365966322408</c:v>
                </c:pt>
                <c:pt idx="13">
                  <c:v>68.223872974766337</c:v>
                </c:pt>
                <c:pt idx="14">
                  <c:v>71.588011256489537</c:v>
                </c:pt>
                <c:pt idx="15">
                  <c:v>84.136460138287617</c:v>
                </c:pt>
                <c:pt idx="16">
                  <c:v>76.197854806873153</c:v>
                </c:pt>
                <c:pt idx="17">
                  <c:v>59.702726550991208</c:v>
                </c:pt>
                <c:pt idx="18">
                  <c:v>66.498159441512186</c:v>
                </c:pt>
                <c:pt idx="19">
                  <c:v>42.033843753962522</c:v>
                </c:pt>
                <c:pt idx="20">
                  <c:v>34.18879064182866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A-4967-8D74-6E46AB2706DB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RCA!$F$161:$F$182</c15:sqref>
                  </c15:fullRef>
                </c:ext>
              </c:extLst>
              <c:f>RCA!$F$162:$F$182</c:f>
              <c:numCache>
                <c:formatCode>0.000</c:formatCode>
                <c:ptCount val="21"/>
                <c:pt idx="0">
                  <c:v>19.36544111593787</c:v>
                </c:pt>
                <c:pt idx="1">
                  <c:v>19.494551849149385</c:v>
                </c:pt>
                <c:pt idx="2">
                  <c:v>86.532544907752424</c:v>
                </c:pt>
                <c:pt idx="3">
                  <c:v>129.44289654243528</c:v>
                </c:pt>
                <c:pt idx="4">
                  <c:v>82.740401662124327</c:v>
                </c:pt>
                <c:pt idx="5">
                  <c:v>60.681626834551402</c:v>
                </c:pt>
                <c:pt idx="6">
                  <c:v>176.40154443538557</c:v>
                </c:pt>
                <c:pt idx="7">
                  <c:v>158.34501105468107</c:v>
                </c:pt>
                <c:pt idx="8">
                  <c:v>278.24126951070156</c:v>
                </c:pt>
                <c:pt idx="9">
                  <c:v>350.39019056708617</c:v>
                </c:pt>
                <c:pt idx="10">
                  <c:v>35.740807532228345</c:v>
                </c:pt>
                <c:pt idx="11">
                  <c:v>23.852482649254892</c:v>
                </c:pt>
                <c:pt idx="12">
                  <c:v>10.188659253000623</c:v>
                </c:pt>
                <c:pt idx="13">
                  <c:v>14.044107441364194</c:v>
                </c:pt>
                <c:pt idx="14">
                  <c:v>40.99200092437296</c:v>
                </c:pt>
                <c:pt idx="15">
                  <c:v>29.477911493623825</c:v>
                </c:pt>
                <c:pt idx="16">
                  <c:v>50.576597927203132</c:v>
                </c:pt>
                <c:pt idx="17">
                  <c:v>74.369533939164853</c:v>
                </c:pt>
                <c:pt idx="18">
                  <c:v>57.798506618374013</c:v>
                </c:pt>
                <c:pt idx="19">
                  <c:v>121.14190297330116</c:v>
                </c:pt>
                <c:pt idx="20">
                  <c:v>141.87968155887421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A-4967-8D74-6E46AB2706DB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RCA!$D$161:$D$182</c15:sqref>
                  </c15:fullRef>
                </c:ext>
              </c:extLst>
              <c:f>RCA!$D$162:$D$182</c:f>
              <c:numCache>
                <c:formatCode>0.000</c:formatCode>
                <c:ptCount val="21"/>
                <c:pt idx="0">
                  <c:v>116.87888594667319</c:v>
                </c:pt>
                <c:pt idx="1">
                  <c:v>108.06701710952598</c:v>
                </c:pt>
                <c:pt idx="2">
                  <c:v>95.35263090693114</c:v>
                </c:pt>
                <c:pt idx="3">
                  <c:v>93.560358215104642</c:v>
                </c:pt>
                <c:pt idx="4">
                  <c:v>48.253396530205009</c:v>
                </c:pt>
                <c:pt idx="5">
                  <c:v>47.471884539491313</c:v>
                </c:pt>
                <c:pt idx="6">
                  <c:v>36.001047497363977</c:v>
                </c:pt>
                <c:pt idx="7">
                  <c:v>32.516207666259426</c:v>
                </c:pt>
                <c:pt idx="8">
                  <c:v>23.964680982932759</c:v>
                </c:pt>
                <c:pt idx="9">
                  <c:v>19.383671122446817</c:v>
                </c:pt>
                <c:pt idx="10">
                  <c:v>22.200619487265921</c:v>
                </c:pt>
                <c:pt idx="11">
                  <c:v>17.708582749979261</c:v>
                </c:pt>
                <c:pt idx="12">
                  <c:v>17.048058907160851</c:v>
                </c:pt>
                <c:pt idx="13">
                  <c:v>15.992346241500295</c:v>
                </c:pt>
                <c:pt idx="14">
                  <c:v>17.243353958585899</c:v>
                </c:pt>
                <c:pt idx="15">
                  <c:v>13.82194832584063</c:v>
                </c:pt>
                <c:pt idx="16">
                  <c:v>17.893800403031307</c:v>
                </c:pt>
                <c:pt idx="17">
                  <c:v>21.871407599885362</c:v>
                </c:pt>
                <c:pt idx="18">
                  <c:v>22.801077697197041</c:v>
                </c:pt>
                <c:pt idx="19">
                  <c:v>24.50856250744765</c:v>
                </c:pt>
                <c:pt idx="20">
                  <c:v>20.139082524224786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A-4967-8D74-6E46AB2706DB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RCA!$A$161:$A$182</c15:sqref>
                  </c15:fullRef>
                </c:ext>
              </c:extLst>
              <c:f>RCA!$A$162:$A$182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RCA!$E$161:$E$182</c15:sqref>
                  </c15:fullRef>
                </c:ext>
              </c:extLst>
              <c:f>RCA!$E$162:$E$182</c:f>
              <c:numCache>
                <c:formatCode>0.000</c:formatCode>
                <c:ptCount val="21"/>
                <c:pt idx="0">
                  <c:v>56.006336816385833</c:v>
                </c:pt>
                <c:pt idx="1">
                  <c:v>46.737146188289223</c:v>
                </c:pt>
                <c:pt idx="2">
                  <c:v>47.074223967038002</c:v>
                </c:pt>
                <c:pt idx="3">
                  <c:v>37.316893596332001</c:v>
                </c:pt>
                <c:pt idx="4">
                  <c:v>29.30436552340867</c:v>
                </c:pt>
                <c:pt idx="5">
                  <c:v>24.510780343179238</c:v>
                </c:pt>
                <c:pt idx="6">
                  <c:v>38.160828007938214</c:v>
                </c:pt>
                <c:pt idx="7">
                  <c:v>41.741337080656876</c:v>
                </c:pt>
                <c:pt idx="8">
                  <c:v>36.28035163556288</c:v>
                </c:pt>
                <c:pt idx="9">
                  <c:v>27.584877043999185</c:v>
                </c:pt>
                <c:pt idx="10">
                  <c:v>31.003267297123916</c:v>
                </c:pt>
                <c:pt idx="11">
                  <c:v>23.257238871658238</c:v>
                </c:pt>
                <c:pt idx="12">
                  <c:v>24.000813947151133</c:v>
                </c:pt>
                <c:pt idx="13">
                  <c:v>15.461348515694562</c:v>
                </c:pt>
                <c:pt idx="14">
                  <c:v>9.1250129354974696</c:v>
                </c:pt>
                <c:pt idx="15">
                  <c:v>6.931838344630445</c:v>
                </c:pt>
                <c:pt idx="16">
                  <c:v>7.8973198446085551</c:v>
                </c:pt>
                <c:pt idx="17">
                  <c:v>7.3127862243213055</c:v>
                </c:pt>
                <c:pt idx="18">
                  <c:v>7.1128490250774998</c:v>
                </c:pt>
                <c:pt idx="19">
                  <c:v>4.1557707317429378</c:v>
                </c:pt>
                <c:pt idx="20">
                  <c:v>3.912540184704469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1A-4967-8D74-6E46AB27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Turki)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RCA!$C$187:$C$208</c15:sqref>
                  </c15:fullRef>
                </c:ext>
              </c:extLst>
              <c:f>RCA!$C$188:$C$208</c:f>
              <c:numCache>
                <c:formatCode>0.000</c:formatCode>
                <c:ptCount val="21"/>
                <c:pt idx="0">
                  <c:v>114.44790271182775</c:v>
                </c:pt>
                <c:pt idx="1">
                  <c:v>69.875907072043134</c:v>
                </c:pt>
                <c:pt idx="2">
                  <c:v>68.056571142259216</c:v>
                </c:pt>
                <c:pt idx="3">
                  <c:v>79.11564835980829</c:v>
                </c:pt>
                <c:pt idx="4">
                  <c:v>77.294489730787106</c:v>
                </c:pt>
                <c:pt idx="5">
                  <c:v>59.551785898348939</c:v>
                </c:pt>
                <c:pt idx="6">
                  <c:v>58.879651927988107</c:v>
                </c:pt>
                <c:pt idx="7">
                  <c:v>47.7383573657794</c:v>
                </c:pt>
                <c:pt idx="8">
                  <c:v>42.720252963522093</c:v>
                </c:pt>
                <c:pt idx="9">
                  <c:v>37.721965219846219</c:v>
                </c:pt>
                <c:pt idx="10">
                  <c:v>34.355741958292953</c:v>
                </c:pt>
                <c:pt idx="11">
                  <c:v>37.639552012210892</c:v>
                </c:pt>
                <c:pt idx="12">
                  <c:v>42.956883262241483</c:v>
                </c:pt>
                <c:pt idx="13">
                  <c:v>34.760722482975396</c:v>
                </c:pt>
                <c:pt idx="14">
                  <c:v>31.583464449850922</c:v>
                </c:pt>
                <c:pt idx="15">
                  <c:v>44.396166687769828</c:v>
                </c:pt>
                <c:pt idx="16">
                  <c:v>42.158283670393601</c:v>
                </c:pt>
                <c:pt idx="17">
                  <c:v>45.252932271316503</c:v>
                </c:pt>
                <c:pt idx="18">
                  <c:v>43.081995759555326</c:v>
                </c:pt>
                <c:pt idx="19">
                  <c:v>50.05855677404687</c:v>
                </c:pt>
                <c:pt idx="20">
                  <c:v>49.986502901116246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8-488D-A6A0-9A05149DE46D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RCA!$B$187:$B$208</c15:sqref>
                  </c15:fullRef>
                </c:ext>
              </c:extLst>
              <c:f>RCA!$B$188:$B$208</c:f>
              <c:numCache>
                <c:formatCode>0.000</c:formatCode>
                <c:ptCount val="21"/>
                <c:pt idx="0">
                  <c:v>38.351615795579214</c:v>
                </c:pt>
                <c:pt idx="1">
                  <c:v>63.285364798594401</c:v>
                </c:pt>
                <c:pt idx="2">
                  <c:v>57.845244670047919</c:v>
                </c:pt>
                <c:pt idx="3">
                  <c:v>53.188222882968077</c:v>
                </c:pt>
                <c:pt idx="4">
                  <c:v>38.66518244959569</c:v>
                </c:pt>
                <c:pt idx="5">
                  <c:v>43.884492085227855</c:v>
                </c:pt>
                <c:pt idx="6">
                  <c:v>61.090430561571331</c:v>
                </c:pt>
                <c:pt idx="7">
                  <c:v>54.494098084293491</c:v>
                </c:pt>
                <c:pt idx="8">
                  <c:v>52.945592903356591</c:v>
                </c:pt>
                <c:pt idx="9">
                  <c:v>58.475984834678236</c:v>
                </c:pt>
                <c:pt idx="10">
                  <c:v>55.259419922549768</c:v>
                </c:pt>
                <c:pt idx="11">
                  <c:v>52.646168271145676</c:v>
                </c:pt>
                <c:pt idx="12">
                  <c:v>61.802247471696589</c:v>
                </c:pt>
                <c:pt idx="13">
                  <c:v>61.111296312142912</c:v>
                </c:pt>
                <c:pt idx="14">
                  <c:v>53.133908546864859</c:v>
                </c:pt>
                <c:pt idx="15">
                  <c:v>55.695439820627179</c:v>
                </c:pt>
                <c:pt idx="16">
                  <c:v>66.444394212764053</c:v>
                </c:pt>
                <c:pt idx="17">
                  <c:v>67.823733725547001</c:v>
                </c:pt>
                <c:pt idx="18">
                  <c:v>51.767968643006903</c:v>
                </c:pt>
                <c:pt idx="19">
                  <c:v>43.353264421232097</c:v>
                </c:pt>
                <c:pt idx="20">
                  <c:v>49.349343975277478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8-488D-A6A0-9A05149DE46D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RCA!$F$187:$F$208</c15:sqref>
                  </c15:fullRef>
                </c:ext>
              </c:extLst>
              <c:f>RCA!$F$188:$F$208</c:f>
              <c:numCache>
                <c:formatCode>0.000</c:formatCode>
                <c:ptCount val="21"/>
                <c:pt idx="0">
                  <c:v>0</c:v>
                </c:pt>
                <c:pt idx="1">
                  <c:v>1.3681010321741323</c:v>
                </c:pt>
                <c:pt idx="2">
                  <c:v>7.6480229545411582</c:v>
                </c:pt>
                <c:pt idx="3">
                  <c:v>4.7228418331339741</c:v>
                </c:pt>
                <c:pt idx="4">
                  <c:v>5.3315122836912776</c:v>
                </c:pt>
                <c:pt idx="5">
                  <c:v>16.258588600863536</c:v>
                </c:pt>
                <c:pt idx="6">
                  <c:v>22.049851203475132</c:v>
                </c:pt>
                <c:pt idx="7">
                  <c:v>20.4999181833054</c:v>
                </c:pt>
                <c:pt idx="8">
                  <c:v>43.2527327479633</c:v>
                </c:pt>
                <c:pt idx="9">
                  <c:v>9.6022342180507145</c:v>
                </c:pt>
                <c:pt idx="10">
                  <c:v>38.680700842504784</c:v>
                </c:pt>
                <c:pt idx="11">
                  <c:v>265.23412798658427</c:v>
                </c:pt>
                <c:pt idx="12">
                  <c:v>196.00507141002689</c:v>
                </c:pt>
                <c:pt idx="13">
                  <c:v>163.60982999111192</c:v>
                </c:pt>
                <c:pt idx="14">
                  <c:v>215.15378063364707</c:v>
                </c:pt>
                <c:pt idx="15">
                  <c:v>167.86780309328157</c:v>
                </c:pt>
                <c:pt idx="16">
                  <c:v>148.26902607189155</c:v>
                </c:pt>
                <c:pt idx="17">
                  <c:v>111.77075632457931</c:v>
                </c:pt>
                <c:pt idx="18">
                  <c:v>136.40941652386775</c:v>
                </c:pt>
                <c:pt idx="19">
                  <c:v>161.78600758436929</c:v>
                </c:pt>
                <c:pt idx="20">
                  <c:v>182.75076974255566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8-488D-A6A0-9A05149DE46D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RCA!$D$187:$D$208</c15:sqref>
                  </c15:fullRef>
                </c:ext>
              </c:extLst>
              <c:f>RCA!$D$188:$D$208</c:f>
              <c:numCache>
                <c:formatCode>0.000</c:formatCode>
                <c:ptCount val="21"/>
                <c:pt idx="0">
                  <c:v>51.146285840876352</c:v>
                </c:pt>
                <c:pt idx="1">
                  <c:v>23.845095045760861</c:v>
                </c:pt>
                <c:pt idx="2">
                  <c:v>27.230948950079242</c:v>
                </c:pt>
                <c:pt idx="3">
                  <c:v>32.86890501609809</c:v>
                </c:pt>
                <c:pt idx="4">
                  <c:v>19.385315214303748</c:v>
                </c:pt>
                <c:pt idx="5">
                  <c:v>22.278380231726885</c:v>
                </c:pt>
                <c:pt idx="6">
                  <c:v>19.374732916165229</c:v>
                </c:pt>
                <c:pt idx="7">
                  <c:v>18.320417747272142</c:v>
                </c:pt>
                <c:pt idx="8">
                  <c:v>8.3457732234723494</c:v>
                </c:pt>
                <c:pt idx="9">
                  <c:v>8.3364349236972952</c:v>
                </c:pt>
                <c:pt idx="10">
                  <c:v>9.9251837499547619</c:v>
                </c:pt>
                <c:pt idx="11">
                  <c:v>6.1853010417159515</c:v>
                </c:pt>
                <c:pt idx="12">
                  <c:v>5.0350238398922373</c:v>
                </c:pt>
                <c:pt idx="13">
                  <c:v>5.7041294315423787</c:v>
                </c:pt>
                <c:pt idx="14">
                  <c:v>5.4670746831288781</c:v>
                </c:pt>
                <c:pt idx="15">
                  <c:v>3.0727117169391831</c:v>
                </c:pt>
                <c:pt idx="16">
                  <c:v>3.8285938002335325</c:v>
                </c:pt>
                <c:pt idx="17">
                  <c:v>4.251315411846968</c:v>
                </c:pt>
                <c:pt idx="18">
                  <c:v>5.2331051763930612</c:v>
                </c:pt>
                <c:pt idx="19">
                  <c:v>4.8053518522455771</c:v>
                </c:pt>
                <c:pt idx="20">
                  <c:v>6.4050131481228156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38-488D-A6A0-9A05149DE46D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RCA!$A$187:$A$208</c15:sqref>
                  </c15:fullRef>
                </c:ext>
              </c:extLst>
              <c:f>RCA!$A$188:$A$208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RCA!$E$187:$E$208</c15:sqref>
                  </c15:fullRef>
                </c:ext>
              </c:extLst>
              <c:f>RCA!$E$188:$E$208</c:f>
              <c:numCache>
                <c:formatCode>0.000</c:formatCode>
                <c:ptCount val="21"/>
                <c:pt idx="0">
                  <c:v>72.348397068409028</c:v>
                </c:pt>
                <c:pt idx="1">
                  <c:v>48.832009776907434</c:v>
                </c:pt>
                <c:pt idx="2">
                  <c:v>39.136976124025537</c:v>
                </c:pt>
                <c:pt idx="3">
                  <c:v>33.901865829330532</c:v>
                </c:pt>
                <c:pt idx="4">
                  <c:v>32.43658692997343</c:v>
                </c:pt>
                <c:pt idx="5">
                  <c:v>31.778366012083541</c:v>
                </c:pt>
                <c:pt idx="6">
                  <c:v>32.616805413811747</c:v>
                </c:pt>
                <c:pt idx="7">
                  <c:v>30.117262660564791</c:v>
                </c:pt>
                <c:pt idx="8">
                  <c:v>23.704792327579685</c:v>
                </c:pt>
                <c:pt idx="9">
                  <c:v>20.572568120593907</c:v>
                </c:pt>
                <c:pt idx="10">
                  <c:v>24.943653562516317</c:v>
                </c:pt>
                <c:pt idx="11">
                  <c:v>22.144195001773102</c:v>
                </c:pt>
                <c:pt idx="12">
                  <c:v>18.129132951129392</c:v>
                </c:pt>
                <c:pt idx="13">
                  <c:v>15.744483328476964</c:v>
                </c:pt>
                <c:pt idx="14">
                  <c:v>10.886811181750989</c:v>
                </c:pt>
                <c:pt idx="15">
                  <c:v>9.8716490096582685</c:v>
                </c:pt>
                <c:pt idx="16">
                  <c:v>10.139598416333092</c:v>
                </c:pt>
                <c:pt idx="17">
                  <c:v>13.338421939835902</c:v>
                </c:pt>
                <c:pt idx="18">
                  <c:v>13.683567934531007</c:v>
                </c:pt>
                <c:pt idx="19">
                  <c:v>9.9950668576797614</c:v>
                </c:pt>
                <c:pt idx="20">
                  <c:v>14.711358100260306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38-488D-A6A0-9A05149DE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Brazil)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3682063873464"/>
          <c:y val="5.5555555555555552E-2"/>
          <c:w val="0.86040749434691122"/>
          <c:h val="0.70218358121901425"/>
        </c:manualLayout>
      </c:layout>
      <c:lineChart>
        <c:grouping val="standard"/>
        <c:varyColors val="0"/>
        <c:ser>
          <c:idx val="1"/>
          <c:order val="0"/>
          <c:tx>
            <c:strRef>
              <c:f>RCA!$C$30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RCA!$C$213:$C$234</c15:sqref>
                  </c15:fullRef>
                </c:ext>
              </c:extLst>
              <c:f>RCA!$C$214:$C$234</c:f>
              <c:numCache>
                <c:formatCode>0.000</c:formatCode>
                <c:ptCount val="21"/>
                <c:pt idx="0">
                  <c:v>53.057597934379842</c:v>
                </c:pt>
                <c:pt idx="1">
                  <c:v>48.240716638987905</c:v>
                </c:pt>
                <c:pt idx="2">
                  <c:v>32.167218697911409</c:v>
                </c:pt>
                <c:pt idx="3">
                  <c:v>58.498488993303425</c:v>
                </c:pt>
                <c:pt idx="4">
                  <c:v>43.557757896295563</c:v>
                </c:pt>
                <c:pt idx="5">
                  <c:v>52.745039835278725</c:v>
                </c:pt>
                <c:pt idx="6">
                  <c:v>57.311056280962305</c:v>
                </c:pt>
                <c:pt idx="7">
                  <c:v>53.377569711014715</c:v>
                </c:pt>
                <c:pt idx="8">
                  <c:v>53.540055153199702</c:v>
                </c:pt>
                <c:pt idx="9">
                  <c:v>55.838794165817625</c:v>
                </c:pt>
                <c:pt idx="10">
                  <c:v>59.137292201025879</c:v>
                </c:pt>
                <c:pt idx="11">
                  <c:v>58.093009073819601</c:v>
                </c:pt>
                <c:pt idx="12">
                  <c:v>46.773097870676708</c:v>
                </c:pt>
                <c:pt idx="13">
                  <c:v>42.243271557313349</c:v>
                </c:pt>
                <c:pt idx="14">
                  <c:v>43.337898769087701</c:v>
                </c:pt>
                <c:pt idx="15">
                  <c:v>41.969580110767289</c:v>
                </c:pt>
                <c:pt idx="16">
                  <c:v>55.243773373689088</c:v>
                </c:pt>
                <c:pt idx="17">
                  <c:v>82.439271945746384</c:v>
                </c:pt>
                <c:pt idx="18">
                  <c:v>49.947063886701919</c:v>
                </c:pt>
                <c:pt idx="19">
                  <c:v>64.51615870607688</c:v>
                </c:pt>
                <c:pt idx="20">
                  <c:v>67.151246565795887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B-448C-8198-E24BD5767369}"/>
            </c:ext>
          </c:extLst>
        </c:ser>
        <c:ser>
          <c:idx val="0"/>
          <c:order val="1"/>
          <c:tx>
            <c:strRef>
              <c:f>RCA!$B$30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RCA!$B$213:$B$234</c15:sqref>
                  </c15:fullRef>
                </c:ext>
              </c:extLst>
              <c:f>RCA!$B$214:$B$234</c:f>
              <c:numCache>
                <c:formatCode>0.000</c:formatCode>
                <c:ptCount val="21"/>
                <c:pt idx="0">
                  <c:v>227.83559832226092</c:v>
                </c:pt>
                <c:pt idx="1">
                  <c:v>252.5879475156402</c:v>
                </c:pt>
                <c:pt idx="2">
                  <c:v>280.88077315802428</c:v>
                </c:pt>
                <c:pt idx="3">
                  <c:v>292.00321447027517</c:v>
                </c:pt>
                <c:pt idx="4">
                  <c:v>275.02735856119642</c:v>
                </c:pt>
                <c:pt idx="5">
                  <c:v>269.90967040279565</c:v>
                </c:pt>
                <c:pt idx="6">
                  <c:v>276.57338846983095</c:v>
                </c:pt>
                <c:pt idx="7">
                  <c:v>272.58403243035207</c:v>
                </c:pt>
                <c:pt idx="8">
                  <c:v>271.4926601207938</c:v>
                </c:pt>
                <c:pt idx="9">
                  <c:v>247.32990302010066</c:v>
                </c:pt>
                <c:pt idx="10">
                  <c:v>296.0457174637969</c:v>
                </c:pt>
                <c:pt idx="11">
                  <c:v>303.39855315276816</c:v>
                </c:pt>
                <c:pt idx="12">
                  <c:v>305.96260693416639</c:v>
                </c:pt>
                <c:pt idx="13">
                  <c:v>286.42367890454938</c:v>
                </c:pt>
                <c:pt idx="14">
                  <c:v>268.06376426188331</c:v>
                </c:pt>
                <c:pt idx="15">
                  <c:v>286.98812769464053</c:v>
                </c:pt>
                <c:pt idx="16">
                  <c:v>253.03065332932223</c:v>
                </c:pt>
                <c:pt idx="17">
                  <c:v>233.2260595834218</c:v>
                </c:pt>
                <c:pt idx="18">
                  <c:v>271.39133577820672</c:v>
                </c:pt>
                <c:pt idx="19">
                  <c:v>196.22086368028954</c:v>
                </c:pt>
                <c:pt idx="20">
                  <c:v>176.34579496184153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B-448C-8198-E24BD5767369}"/>
            </c:ext>
          </c:extLst>
        </c:ser>
        <c:ser>
          <c:idx val="4"/>
          <c:order val="2"/>
          <c:tx>
            <c:strRef>
              <c:f>RCA!$F$30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RCA!$F$213:$F$234</c15:sqref>
                  </c15:fullRef>
                </c:ext>
              </c:extLst>
              <c:f>RCA!$F$214:$F$234</c:f>
              <c:numCache>
                <c:formatCode>0.000</c:formatCode>
                <c:ptCount val="21"/>
                <c:pt idx="0">
                  <c:v>149.18710096945162</c:v>
                </c:pt>
                <c:pt idx="1">
                  <c:v>170.82704833540831</c:v>
                </c:pt>
                <c:pt idx="2">
                  <c:v>192.01789304463134</c:v>
                </c:pt>
                <c:pt idx="3">
                  <c:v>221.18789845634942</c:v>
                </c:pt>
                <c:pt idx="4">
                  <c:v>31.736397463863444</c:v>
                </c:pt>
                <c:pt idx="5">
                  <c:v>28.682004076921174</c:v>
                </c:pt>
                <c:pt idx="6">
                  <c:v>89.330766532052394</c:v>
                </c:pt>
                <c:pt idx="7">
                  <c:v>9.8939321616871396</c:v>
                </c:pt>
                <c:pt idx="8">
                  <c:v>18.493817808477058</c:v>
                </c:pt>
                <c:pt idx="9">
                  <c:v>10.136019881972148</c:v>
                </c:pt>
                <c:pt idx="10">
                  <c:v>27.684019200593593</c:v>
                </c:pt>
                <c:pt idx="11">
                  <c:v>16.079081118860948</c:v>
                </c:pt>
                <c:pt idx="12">
                  <c:v>26.445236798201364</c:v>
                </c:pt>
                <c:pt idx="13">
                  <c:v>66.954160463008236</c:v>
                </c:pt>
                <c:pt idx="14">
                  <c:v>65.831022969308918</c:v>
                </c:pt>
                <c:pt idx="15">
                  <c:v>88.128179524568409</c:v>
                </c:pt>
                <c:pt idx="16">
                  <c:v>65.970030348025574</c:v>
                </c:pt>
                <c:pt idx="17">
                  <c:v>52.800138357081472</c:v>
                </c:pt>
                <c:pt idx="18">
                  <c:v>95.233933321538117</c:v>
                </c:pt>
                <c:pt idx="19">
                  <c:v>150.3177410088623</c:v>
                </c:pt>
                <c:pt idx="20">
                  <c:v>301.09502437802644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B-448C-8198-E24BD5767369}"/>
            </c:ext>
          </c:extLst>
        </c:ser>
        <c:ser>
          <c:idx val="2"/>
          <c:order val="3"/>
          <c:tx>
            <c:strRef>
              <c:f>RCA!$D$30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RCA!$D$213:$D$234</c15:sqref>
                  </c15:fullRef>
                </c:ext>
              </c:extLst>
              <c:f>RCA!$D$214:$D$234</c:f>
              <c:numCache>
                <c:formatCode>0.000</c:formatCode>
                <c:ptCount val="21"/>
                <c:pt idx="0">
                  <c:v>28.396578066952816</c:v>
                </c:pt>
                <c:pt idx="1">
                  <c:v>35.100569369365196</c:v>
                </c:pt>
                <c:pt idx="2">
                  <c:v>22.01024714231005</c:v>
                </c:pt>
                <c:pt idx="3">
                  <c:v>18.04182495575051</c:v>
                </c:pt>
                <c:pt idx="4">
                  <c:v>21.610586645401057</c:v>
                </c:pt>
                <c:pt idx="5">
                  <c:v>10.271239000020792</c:v>
                </c:pt>
                <c:pt idx="6">
                  <c:v>12.091050323027735</c:v>
                </c:pt>
                <c:pt idx="7">
                  <c:v>6.4523759606102145</c:v>
                </c:pt>
                <c:pt idx="8">
                  <c:v>7.8914271517365444</c:v>
                </c:pt>
                <c:pt idx="9">
                  <c:v>4.1775343347797609</c:v>
                </c:pt>
                <c:pt idx="10">
                  <c:v>5.3630643894604599</c:v>
                </c:pt>
                <c:pt idx="11">
                  <c:v>5.200928266548674</c:v>
                </c:pt>
                <c:pt idx="12">
                  <c:v>5.7990112750365883</c:v>
                </c:pt>
                <c:pt idx="13">
                  <c:v>4.5575045332002935</c:v>
                </c:pt>
                <c:pt idx="14">
                  <c:v>4.8034361423937426</c:v>
                </c:pt>
                <c:pt idx="15">
                  <c:v>5.0032312047050311</c:v>
                </c:pt>
                <c:pt idx="16">
                  <c:v>5.3505414585839501</c:v>
                </c:pt>
                <c:pt idx="17">
                  <c:v>4.4871864473118359</c:v>
                </c:pt>
                <c:pt idx="18">
                  <c:v>3.6911468603887747</c:v>
                </c:pt>
                <c:pt idx="19">
                  <c:v>5.068788049734418</c:v>
                </c:pt>
                <c:pt idx="20">
                  <c:v>4.1019503094328744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6B-448C-8198-E24BD5767369}"/>
            </c:ext>
          </c:extLst>
        </c:ser>
        <c:ser>
          <c:idx val="3"/>
          <c:order val="4"/>
          <c:tx>
            <c:strRef>
              <c:f>RCA!$E$30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RCA!$A$213:$A$234</c15:sqref>
                  </c15:fullRef>
                </c:ext>
              </c:extLst>
              <c:f>RCA!$A$214:$A$234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RCA!$E$213:$E$234</c15:sqref>
                  </c15:fullRef>
                </c:ext>
              </c:extLst>
              <c:f>RCA!$E$214:$E$234</c:f>
              <c:numCache>
                <c:formatCode>0.000</c:formatCode>
                <c:ptCount val="21"/>
                <c:pt idx="0">
                  <c:v>73.62289528629772</c:v>
                </c:pt>
                <c:pt idx="1">
                  <c:v>39.475392697349712</c:v>
                </c:pt>
                <c:pt idx="2">
                  <c:v>44.009078595213396</c:v>
                </c:pt>
                <c:pt idx="3">
                  <c:v>44.97733988302695</c:v>
                </c:pt>
                <c:pt idx="4">
                  <c:v>35.957663506310737</c:v>
                </c:pt>
                <c:pt idx="5">
                  <c:v>56.130558017847413</c:v>
                </c:pt>
                <c:pt idx="6">
                  <c:v>39.208725029671555</c:v>
                </c:pt>
                <c:pt idx="7">
                  <c:v>35.789009605550071</c:v>
                </c:pt>
                <c:pt idx="8">
                  <c:v>25.047267842245653</c:v>
                </c:pt>
                <c:pt idx="9">
                  <c:v>24.610384836385489</c:v>
                </c:pt>
                <c:pt idx="10">
                  <c:v>13.803743052596728</c:v>
                </c:pt>
                <c:pt idx="11">
                  <c:v>25.57821943499864</c:v>
                </c:pt>
                <c:pt idx="12">
                  <c:v>8.3760584991218696</c:v>
                </c:pt>
                <c:pt idx="13">
                  <c:v>8.8419686441123879</c:v>
                </c:pt>
                <c:pt idx="14">
                  <c:v>6.8758134560458615</c:v>
                </c:pt>
                <c:pt idx="15">
                  <c:v>7.1900516085942305</c:v>
                </c:pt>
                <c:pt idx="16">
                  <c:v>5.9482707962161445</c:v>
                </c:pt>
                <c:pt idx="17">
                  <c:v>4.9810140886881689</c:v>
                </c:pt>
                <c:pt idx="18">
                  <c:v>8.9092732239677126</c:v>
                </c:pt>
                <c:pt idx="19">
                  <c:v>6.3937973702427167</c:v>
                </c:pt>
                <c:pt idx="20">
                  <c:v>6.7123121274021527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6B-448C-8198-E24BD576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RCA (Pasar Kanada)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451537713442"/>
          <c:y val="0.10286046325387706"/>
          <c:w val="0.66805679910940752"/>
          <c:h val="0.70218358121901425"/>
        </c:manualLayout>
      </c:layout>
      <c:lineChart>
        <c:grouping val="standard"/>
        <c:varyColors val="0"/>
        <c:ser>
          <c:idx val="0"/>
          <c:order val="0"/>
          <c:tx>
            <c:strRef>
              <c:f>RCA!$Q$30</c:f>
              <c:strCache>
                <c:ptCount val="1"/>
                <c:pt idx="0">
                  <c:v>Thailand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RCA!$Q$31:$Q$52</c15:sqref>
                  </c15:fullRef>
                </c:ext>
              </c:extLst>
              <c:f>RCA!$Q$32:$Q$52</c:f>
              <c:numCache>
                <c:formatCode>0.000</c:formatCode>
                <c:ptCount val="21"/>
                <c:pt idx="0">
                  <c:v>33.292627459498384</c:v>
                </c:pt>
                <c:pt idx="1">
                  <c:v>34.143584192041281</c:v>
                </c:pt>
                <c:pt idx="2">
                  <c:v>31.213030109843764</c:v>
                </c:pt>
                <c:pt idx="3">
                  <c:v>28.516487167276473</c:v>
                </c:pt>
                <c:pt idx="4">
                  <c:v>27.160528046191775</c:v>
                </c:pt>
                <c:pt idx="5">
                  <c:v>26.180870320629587</c:v>
                </c:pt>
                <c:pt idx="6">
                  <c:v>26.385556203662656</c:v>
                </c:pt>
                <c:pt idx="7">
                  <c:v>26.145801769927832</c:v>
                </c:pt>
                <c:pt idx="8">
                  <c:v>23.859825206493063</c:v>
                </c:pt>
                <c:pt idx="9">
                  <c:v>24.095505532926548</c:v>
                </c:pt>
                <c:pt idx="10">
                  <c:v>23.417494377239223</c:v>
                </c:pt>
                <c:pt idx="11">
                  <c:v>26.689214522967003</c:v>
                </c:pt>
                <c:pt idx="12">
                  <c:v>29.259175516173205</c:v>
                </c:pt>
                <c:pt idx="13">
                  <c:v>30.327372052933015</c:v>
                </c:pt>
                <c:pt idx="14">
                  <c:v>28.180561761001986</c:v>
                </c:pt>
                <c:pt idx="15">
                  <c:v>27.259361194904411</c:v>
                </c:pt>
                <c:pt idx="16">
                  <c:v>25.468277706279206</c:v>
                </c:pt>
                <c:pt idx="17">
                  <c:v>24.390235721145213</c:v>
                </c:pt>
                <c:pt idx="18">
                  <c:v>20.95112203860263</c:v>
                </c:pt>
                <c:pt idx="19">
                  <c:v>24.218296844240257</c:v>
                </c:pt>
                <c:pt idx="20">
                  <c:v>23.708012806458534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50A-BC19-FFA14A13D31D}"/>
            </c:ext>
          </c:extLst>
        </c:ser>
        <c:ser>
          <c:idx val="3"/>
          <c:order val="1"/>
          <c:tx>
            <c:strRef>
              <c:f>RCA!$P$30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RCA!$P$31:$P$52</c15:sqref>
                  </c15:fullRef>
                </c:ext>
              </c:extLst>
              <c:f>RCA!$P$32:$P$52</c:f>
              <c:numCache>
                <c:formatCode>0.000</c:formatCode>
                <c:ptCount val="21"/>
                <c:pt idx="0">
                  <c:v>21.547301845517758</c:v>
                </c:pt>
                <c:pt idx="1">
                  <c:v>20.763707111793263</c:v>
                </c:pt>
                <c:pt idx="2">
                  <c:v>23.06273885768757</c:v>
                </c:pt>
                <c:pt idx="3">
                  <c:v>21.906191499197455</c:v>
                </c:pt>
                <c:pt idx="4">
                  <c:v>22.90979194092462</c:v>
                </c:pt>
                <c:pt idx="5">
                  <c:v>24.737459588599673</c:v>
                </c:pt>
                <c:pt idx="6">
                  <c:v>24.080733749967237</c:v>
                </c:pt>
                <c:pt idx="7">
                  <c:v>20.942010887039157</c:v>
                </c:pt>
                <c:pt idx="8">
                  <c:v>21.379408853938575</c:v>
                </c:pt>
                <c:pt idx="9">
                  <c:v>17.35154438935967</c:v>
                </c:pt>
                <c:pt idx="10">
                  <c:v>19.600029229856212</c:v>
                </c:pt>
                <c:pt idx="11">
                  <c:v>21.654604286639675</c:v>
                </c:pt>
                <c:pt idx="12">
                  <c:v>24.174960984535485</c:v>
                </c:pt>
                <c:pt idx="13">
                  <c:v>25.113656424002407</c:v>
                </c:pt>
                <c:pt idx="14">
                  <c:v>26.699733754919045</c:v>
                </c:pt>
                <c:pt idx="15">
                  <c:v>26.493750286490936</c:v>
                </c:pt>
                <c:pt idx="16">
                  <c:v>25.784292939965798</c:v>
                </c:pt>
                <c:pt idx="17">
                  <c:v>26.408837529231942</c:v>
                </c:pt>
                <c:pt idx="18">
                  <c:v>25.417877019042077</c:v>
                </c:pt>
                <c:pt idx="19">
                  <c:v>19.578309081283233</c:v>
                </c:pt>
                <c:pt idx="20">
                  <c:v>14.810263812817086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50A-BC19-FFA14A13D31D}"/>
            </c:ext>
          </c:extLst>
        </c:ser>
        <c:ser>
          <c:idx val="4"/>
          <c:order val="2"/>
          <c:tx>
            <c:strRef>
              <c:f>RCA!$T$30</c:f>
              <c:strCache>
                <c:ptCount val="1"/>
                <c:pt idx="0">
                  <c:v>Côte d'Ivoire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RCA!$T$31:$T$52</c15:sqref>
                  </c15:fullRef>
                </c:ext>
              </c:extLst>
              <c:f>RCA!$T$32:$T$52</c:f>
              <c:numCache>
                <c:formatCode>0.000</c:formatCode>
                <c:ptCount val="21"/>
                <c:pt idx="0">
                  <c:v>2.9584625039890731</c:v>
                </c:pt>
                <c:pt idx="1">
                  <c:v>3.6074631823999335</c:v>
                </c:pt>
                <c:pt idx="2">
                  <c:v>10.717938614859948</c:v>
                </c:pt>
                <c:pt idx="3">
                  <c:v>6.4036086416563913</c:v>
                </c:pt>
                <c:pt idx="4">
                  <c:v>6.850804810434318</c:v>
                </c:pt>
                <c:pt idx="5">
                  <c:v>11.705997889020948</c:v>
                </c:pt>
                <c:pt idx="6">
                  <c:v>17.731977856377046</c:v>
                </c:pt>
                <c:pt idx="7">
                  <c:v>21.935111483159293</c:v>
                </c:pt>
                <c:pt idx="8">
                  <c:v>38.355124537235113</c:v>
                </c:pt>
                <c:pt idx="9">
                  <c:v>31.6898583320115</c:v>
                </c:pt>
                <c:pt idx="10">
                  <c:v>25.257093511860859</c:v>
                </c:pt>
                <c:pt idx="11">
                  <c:v>33.694957517379656</c:v>
                </c:pt>
                <c:pt idx="12">
                  <c:v>38.761815712909865</c:v>
                </c:pt>
                <c:pt idx="13">
                  <c:v>43.282967543275632</c:v>
                </c:pt>
                <c:pt idx="14">
                  <c:v>58.743576312374756</c:v>
                </c:pt>
                <c:pt idx="15">
                  <c:v>51.19875463508059</c:v>
                </c:pt>
                <c:pt idx="16">
                  <c:v>76.621549473817126</c:v>
                </c:pt>
                <c:pt idx="17">
                  <c:v>108.48400147573491</c:v>
                </c:pt>
                <c:pt idx="18">
                  <c:v>173.76109043527856</c:v>
                </c:pt>
                <c:pt idx="19">
                  <c:v>197.56138962401752</c:v>
                </c:pt>
                <c:pt idx="20">
                  <c:v>282.70780559133084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D82-450A-BC19-FFA14A13D31D}"/>
            </c:ext>
          </c:extLst>
        </c:ser>
        <c:ser>
          <c:idx val="1"/>
          <c:order val="3"/>
          <c:tx>
            <c:strRef>
              <c:f>RCA!$R$30</c:f>
              <c:strCache>
                <c:ptCount val="1"/>
                <c:pt idx="0">
                  <c:v>Vietnam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RCA!$R$31:$R$52</c15:sqref>
                  </c15:fullRef>
                </c:ext>
              </c:extLst>
              <c:f>RCA!$R$32:$R$52</c:f>
              <c:numCache>
                <c:formatCode>0.000</c:formatCode>
                <c:ptCount val="21"/>
                <c:pt idx="0">
                  <c:v>16.259407505078183</c:v>
                </c:pt>
                <c:pt idx="1">
                  <c:v>14.528546877392751</c:v>
                </c:pt>
                <c:pt idx="2">
                  <c:v>14.58214236571764</c:v>
                </c:pt>
                <c:pt idx="3">
                  <c:v>19.718503862557974</c:v>
                </c:pt>
                <c:pt idx="4">
                  <c:v>19.90561139401732</c:v>
                </c:pt>
                <c:pt idx="5">
                  <c:v>18.306502060419476</c:v>
                </c:pt>
                <c:pt idx="6">
                  <c:v>16.572232395201837</c:v>
                </c:pt>
                <c:pt idx="7">
                  <c:v>16.826427410437507</c:v>
                </c:pt>
                <c:pt idx="8">
                  <c:v>13.66342997563844</c:v>
                </c:pt>
                <c:pt idx="9">
                  <c:v>9.9693612262357725</c:v>
                </c:pt>
                <c:pt idx="10">
                  <c:v>9.1681344699245191</c:v>
                </c:pt>
                <c:pt idx="11">
                  <c:v>9.2981824348078135</c:v>
                </c:pt>
                <c:pt idx="12">
                  <c:v>8.2638457704714501</c:v>
                </c:pt>
                <c:pt idx="13">
                  <c:v>5.1003705775502386</c:v>
                </c:pt>
                <c:pt idx="14">
                  <c:v>3.842601097651686</c:v>
                </c:pt>
                <c:pt idx="15">
                  <c:v>2.3612339839836678</c:v>
                </c:pt>
                <c:pt idx="16">
                  <c:v>3.3203608223676486</c:v>
                </c:pt>
                <c:pt idx="17">
                  <c:v>3.541948353227617</c:v>
                </c:pt>
                <c:pt idx="18">
                  <c:v>2.7510123820843173</c:v>
                </c:pt>
                <c:pt idx="19">
                  <c:v>2.8260785500753456</c:v>
                </c:pt>
                <c:pt idx="20">
                  <c:v>2.9496310463963988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82-450A-BC19-FFA14A13D31D}"/>
            </c:ext>
          </c:extLst>
        </c:ser>
        <c:ser>
          <c:idx val="2"/>
          <c:order val="4"/>
          <c:tx>
            <c:strRef>
              <c:f>RCA!$S$30</c:f>
              <c:strCache>
                <c:ptCount val="1"/>
                <c:pt idx="0">
                  <c:v>Malaysia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RCA!$A$31:$A$52</c15:sqref>
                  </c15:fullRef>
                </c:ext>
              </c:extLst>
              <c:f>RCA!$A$32:$A$52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RCA!$S$31:$S$52</c15:sqref>
                  </c15:fullRef>
                </c:ext>
              </c:extLst>
              <c:f>RCA!$S$32:$S$52</c:f>
              <c:numCache>
                <c:formatCode>0.000</c:formatCode>
                <c:ptCount val="21"/>
                <c:pt idx="0">
                  <c:v>6.0946982365036</c:v>
                </c:pt>
                <c:pt idx="1">
                  <c:v>6.2606693247283909</c:v>
                </c:pt>
                <c:pt idx="2">
                  <c:v>7.11596765598894</c:v>
                </c:pt>
                <c:pt idx="3">
                  <c:v>7.6746827402277171</c:v>
                </c:pt>
                <c:pt idx="4">
                  <c:v>7.5037023527381033</c:v>
                </c:pt>
                <c:pt idx="5">
                  <c:v>7.0030489241006091</c:v>
                </c:pt>
                <c:pt idx="6">
                  <c:v>6.0562886979859698</c:v>
                </c:pt>
                <c:pt idx="7">
                  <c:v>5.8827775148117851</c:v>
                </c:pt>
                <c:pt idx="8">
                  <c:v>6.5607825730806022</c:v>
                </c:pt>
                <c:pt idx="9">
                  <c:v>5.8173648293232558</c:v>
                </c:pt>
                <c:pt idx="10">
                  <c:v>4.6498674781913749</c:v>
                </c:pt>
                <c:pt idx="11">
                  <c:v>5.4636919025037463</c:v>
                </c:pt>
                <c:pt idx="12">
                  <c:v>5.1207829753793002</c:v>
                </c:pt>
                <c:pt idx="13">
                  <c:v>5.2044538503190516</c:v>
                </c:pt>
                <c:pt idx="14">
                  <c:v>4.9303259598519702</c:v>
                </c:pt>
                <c:pt idx="15">
                  <c:v>4.4168450991537531</c:v>
                </c:pt>
                <c:pt idx="16">
                  <c:v>4.6469796035180098</c:v>
                </c:pt>
                <c:pt idx="17">
                  <c:v>5.0033436930165491</c:v>
                </c:pt>
                <c:pt idx="18">
                  <c:v>4.7383022580124736</c:v>
                </c:pt>
                <c:pt idx="19">
                  <c:v>4.5200506738523876</c:v>
                </c:pt>
                <c:pt idx="20">
                  <c:v>4.6176617723364526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82-450A-BC19-FFA14A13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285423"/>
        <c:axId val="158286287"/>
        <c:extLst/>
      </c:lineChart>
      <c:catAx>
        <c:axId val="1090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58286287"/>
        <c:crossesAt val="0"/>
        <c:auto val="1"/>
        <c:lblAlgn val="ctr"/>
        <c:lblOffset val="100"/>
        <c:noMultiLvlLbl val="0"/>
      </c:catAx>
      <c:valAx>
        <c:axId val="15828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/>
                  <a:t>RCA (Total</a:t>
                </a:r>
                <a:r>
                  <a:rPr lang="en-US" sz="1100" baseline="0"/>
                  <a:t> 8 Countries</a:t>
                </a:r>
                <a:r>
                  <a:rPr lang="en-US" sz="1100"/>
                  <a:t>)</a:t>
                </a:r>
              </a:p>
            </c:rich>
          </c:tx>
          <c:layout>
            <c:manualLayout>
              <c:xMode val="edge"/>
              <c:yMode val="edge"/>
              <c:x val="2.3056744801026249E-2"/>
              <c:y val="0.21106453036739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090285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58</xdr:row>
      <xdr:rowOff>0</xdr:rowOff>
    </xdr:from>
    <xdr:to>
      <xdr:col>14</xdr:col>
      <xdr:colOff>99205</xdr:colOff>
      <xdr:row>73</xdr:row>
      <xdr:rowOff>25879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70F83-BE39-4253-9372-994689344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418379</xdr:colOff>
      <xdr:row>29</xdr:row>
      <xdr:rowOff>56071</xdr:rowOff>
    </xdr:from>
    <xdr:to>
      <xdr:col>13</xdr:col>
      <xdr:colOff>448573</xdr:colOff>
      <xdr:row>44</xdr:row>
      <xdr:rowOff>81950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F4F68F-19F2-4C20-BDF4-5384F8FCC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83</xdr:row>
      <xdr:rowOff>0</xdr:rowOff>
    </xdr:from>
    <xdr:to>
      <xdr:col>14</xdr:col>
      <xdr:colOff>99205</xdr:colOff>
      <xdr:row>98</xdr:row>
      <xdr:rowOff>25880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8D295C-387E-402C-8E3F-EE25E6F5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107</xdr:row>
      <xdr:rowOff>0</xdr:rowOff>
    </xdr:from>
    <xdr:to>
      <xdr:col>14</xdr:col>
      <xdr:colOff>99205</xdr:colOff>
      <xdr:row>122</xdr:row>
      <xdr:rowOff>25880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D95A8E-F4EC-4F3B-A16A-7AD6BF6D3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135</xdr:row>
      <xdr:rowOff>0</xdr:rowOff>
    </xdr:from>
    <xdr:to>
      <xdr:col>14</xdr:col>
      <xdr:colOff>99205</xdr:colOff>
      <xdr:row>150</xdr:row>
      <xdr:rowOff>25880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8BD549-3249-447D-9908-EAF72FB13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159</xdr:row>
      <xdr:rowOff>0</xdr:rowOff>
    </xdr:from>
    <xdr:to>
      <xdr:col>14</xdr:col>
      <xdr:colOff>99205</xdr:colOff>
      <xdr:row>174</xdr:row>
      <xdr:rowOff>25880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A4D42C9-8CF1-4F70-8B77-F77F6EA6E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185</xdr:row>
      <xdr:rowOff>0</xdr:rowOff>
    </xdr:from>
    <xdr:to>
      <xdr:col>14</xdr:col>
      <xdr:colOff>99205</xdr:colOff>
      <xdr:row>200</xdr:row>
      <xdr:rowOff>25879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706952-108B-4A17-9376-F44AA825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212</xdr:row>
      <xdr:rowOff>0</xdr:rowOff>
    </xdr:from>
    <xdr:to>
      <xdr:col>14</xdr:col>
      <xdr:colOff>99205</xdr:colOff>
      <xdr:row>227</xdr:row>
      <xdr:rowOff>25879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F13465-7E5A-4AE5-82CE-08D8C4AD3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29</xdr:col>
      <xdr:colOff>283607</xdr:colOff>
      <xdr:row>43</xdr:row>
      <xdr:rowOff>25879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638DF8F-6E3F-4814-BA82-B19F291C7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57</xdr:row>
      <xdr:rowOff>83482</xdr:rowOff>
    </xdr:from>
    <xdr:to>
      <xdr:col>28</xdr:col>
      <xdr:colOff>741290</xdr:colOff>
      <xdr:row>72</xdr:row>
      <xdr:rowOff>109364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9A9497-AE61-48D0-92BD-8FE282B27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681765</xdr:colOff>
      <xdr:row>57</xdr:row>
      <xdr:rowOff>55654</xdr:rowOff>
    </xdr:from>
    <xdr:to>
      <xdr:col>35</xdr:col>
      <xdr:colOff>573019</xdr:colOff>
      <xdr:row>72</xdr:row>
      <xdr:rowOff>81536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BE7AAEB-798D-4C2D-981B-937EAB3F6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35</xdr:col>
      <xdr:colOff>486974</xdr:colOff>
      <xdr:row>57</xdr:row>
      <xdr:rowOff>13914</xdr:rowOff>
    </xdr:from>
    <xdr:to>
      <xdr:col>42</xdr:col>
      <xdr:colOff>180054</xdr:colOff>
      <xdr:row>72</xdr:row>
      <xdr:rowOff>39797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0011EC1-6A73-4B2C-9455-D88453884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72</xdr:row>
      <xdr:rowOff>0</xdr:rowOff>
    </xdr:from>
    <xdr:to>
      <xdr:col>28</xdr:col>
      <xdr:colOff>740357</xdr:colOff>
      <xdr:row>87</xdr:row>
      <xdr:rowOff>25881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BA708A8-4835-412B-B8EF-D684D4CE1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653938</xdr:colOff>
      <xdr:row>72</xdr:row>
      <xdr:rowOff>27827</xdr:rowOff>
    </xdr:from>
    <xdr:to>
      <xdr:col>35</xdr:col>
      <xdr:colOff>545192</xdr:colOff>
      <xdr:row>87</xdr:row>
      <xdr:rowOff>53708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2B6CF03-512D-40F7-9005-031BE3FFB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528715</xdr:colOff>
      <xdr:row>72</xdr:row>
      <xdr:rowOff>41741</xdr:rowOff>
    </xdr:from>
    <xdr:to>
      <xdr:col>42</xdr:col>
      <xdr:colOff>221795</xdr:colOff>
      <xdr:row>87</xdr:row>
      <xdr:rowOff>67620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6C8C48B-5EB4-4ADF-95D9-69FE0F955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141805</xdr:colOff>
      <xdr:row>86</xdr:row>
      <xdr:rowOff>174518</xdr:rowOff>
    </xdr:from>
    <xdr:to>
      <xdr:col>29</xdr:col>
      <xdr:colOff>106353</xdr:colOff>
      <xdr:row>103</xdr:row>
      <xdr:rowOff>57804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744D25A-ABC2-4FE2-88BA-839244A2E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28</xdr:col>
      <xdr:colOff>674623</xdr:colOff>
      <xdr:row>86</xdr:row>
      <xdr:rowOff>176495</xdr:rowOff>
    </xdr:from>
    <xdr:to>
      <xdr:col>42</xdr:col>
      <xdr:colOff>106352</xdr:colOff>
      <xdr:row>103</xdr:row>
      <xdr:rowOff>117196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CA6CBE9-F0A2-42CD-BD94-E54C9651B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432155</xdr:colOff>
      <xdr:row>1</xdr:row>
      <xdr:rowOff>20035</xdr:rowOff>
    </xdr:from>
    <xdr:to>
      <xdr:col>25</xdr:col>
      <xdr:colOff>495890</xdr:colOff>
      <xdr:row>16</xdr:row>
      <xdr:rowOff>2783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5C9D7-BC53-4F5E-8F1C-9273B818B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uliah\Skripsi\Data%20Skripsi%20V1.xlsx" TargetMode="External"/><Relationship Id="rId1" Type="http://schemas.openxmlformats.org/officeDocument/2006/relationships/externalLinkPath" Target="Data%20Skripsi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Sheet1"/>
      <sheetName val="PANEL FIX"/>
      <sheetName val="RCA"/>
      <sheetName val="Gambar 1"/>
      <sheetName val="Gambar 2"/>
      <sheetName val="Gambar 3"/>
      <sheetName val="Gambar 4"/>
      <sheetName val="Gambar 5"/>
      <sheetName val="Gambar 6"/>
      <sheetName val="Gambar 7"/>
      <sheetName val="Gambar 13"/>
      <sheetName val="Gambar 14 - 22"/>
      <sheetName val="Gambar 23"/>
      <sheetName val="Tabel 5"/>
      <sheetName val="Gambar 24 - 26"/>
      <sheetName val="Tabel 8"/>
      <sheetName val="Tabel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B30" t="str">
            <v>Indonesia</v>
          </cell>
          <cell r="C30" t="str">
            <v>Thailand</v>
          </cell>
          <cell r="D30" t="str">
            <v>Vietnam</v>
          </cell>
          <cell r="E30" t="str">
            <v>Malaysia</v>
          </cell>
          <cell r="F30" t="str">
            <v>Côte d'Ivoire</v>
          </cell>
          <cell r="P30" t="str">
            <v>Indonesia</v>
          </cell>
          <cell r="Q30" t="str">
            <v>Thailand</v>
          </cell>
          <cell r="R30" t="str">
            <v>Vietnam</v>
          </cell>
          <cell r="S30" t="str">
            <v>Malaysia</v>
          </cell>
          <cell r="T30" t="str">
            <v>Côte d'Ivoire</v>
          </cell>
        </row>
        <row r="31">
          <cell r="A31">
            <v>2001</v>
          </cell>
          <cell r="B31">
            <v>4.4739287383761059</v>
          </cell>
          <cell r="C31">
            <v>20.555338179570047</v>
          </cell>
          <cell r="D31">
            <v>1.4456822328217056</v>
          </cell>
          <cell r="E31">
            <v>0.80568571475545192</v>
          </cell>
          <cell r="F31">
            <v>0</v>
          </cell>
          <cell r="P31">
            <v>20.784449960165741</v>
          </cell>
          <cell r="Q31">
            <v>34.814937381356927</v>
          </cell>
          <cell r="R31">
            <v>14.832699184032078</v>
          </cell>
          <cell r="S31">
            <v>5.2501407995270268</v>
          </cell>
          <cell r="T31">
            <v>3.0064899126867868</v>
          </cell>
        </row>
        <row r="32">
          <cell r="A32">
            <v>2002</v>
          </cell>
          <cell r="B32">
            <v>6.6123871345740781</v>
          </cell>
          <cell r="C32">
            <v>18.861022626991307</v>
          </cell>
          <cell r="D32">
            <v>2.1371864002737508</v>
          </cell>
          <cell r="E32">
            <v>0.59312014671519131</v>
          </cell>
          <cell r="F32">
            <v>0</v>
          </cell>
          <cell r="P32">
            <v>21.547301845517758</v>
          </cell>
          <cell r="Q32">
            <v>33.292627459498384</v>
          </cell>
          <cell r="R32">
            <v>16.259407505078183</v>
          </cell>
          <cell r="S32">
            <v>6.0946982365036</v>
          </cell>
          <cell r="T32">
            <v>2.9584625039890731</v>
          </cell>
        </row>
        <row r="33">
          <cell r="A33">
            <v>2003</v>
          </cell>
          <cell r="B33">
            <v>6.4455339603229493</v>
          </cell>
          <cell r="C33">
            <v>19.658206246255904</v>
          </cell>
          <cell r="D33">
            <v>1.6750037718458886</v>
          </cell>
          <cell r="E33">
            <v>0.45456135417129945</v>
          </cell>
          <cell r="F33">
            <v>0</v>
          </cell>
          <cell r="P33">
            <v>20.763707111793263</v>
          </cell>
          <cell r="Q33">
            <v>34.143584192041281</v>
          </cell>
          <cell r="R33">
            <v>14.528546877392751</v>
          </cell>
          <cell r="S33">
            <v>6.2606693247283909</v>
          </cell>
          <cell r="T33">
            <v>3.6074631823999335</v>
          </cell>
        </row>
        <row r="34">
          <cell r="A34">
            <v>2004</v>
          </cell>
          <cell r="B34">
            <v>6.4462397101779141</v>
          </cell>
          <cell r="C34">
            <v>19.318019834116978</v>
          </cell>
          <cell r="D34">
            <v>1.6577047200399402</v>
          </cell>
          <cell r="E34">
            <v>0.57086328942053355</v>
          </cell>
          <cell r="F34">
            <v>0</v>
          </cell>
          <cell r="P34">
            <v>23.06273885768757</v>
          </cell>
          <cell r="Q34">
            <v>31.213030109843764</v>
          </cell>
          <cell r="R34">
            <v>14.58214236571764</v>
          </cell>
          <cell r="S34">
            <v>7.11596765598894</v>
          </cell>
          <cell r="T34">
            <v>10.717938614859948</v>
          </cell>
        </row>
        <row r="35">
          <cell r="A35">
            <v>2005</v>
          </cell>
          <cell r="B35">
            <v>7.0918112035523597</v>
          </cell>
          <cell r="C35">
            <v>19.547617398301171</v>
          </cell>
          <cell r="D35">
            <v>1.4566798186757071</v>
          </cell>
          <cell r="E35">
            <v>0.44276213831291295</v>
          </cell>
          <cell r="F35">
            <v>0</v>
          </cell>
          <cell r="P35">
            <v>21.906191499197455</v>
          </cell>
          <cell r="Q35">
            <v>28.516487167276473</v>
          </cell>
          <cell r="R35">
            <v>19.718503862557974</v>
          </cell>
          <cell r="S35">
            <v>7.6746827402277171</v>
          </cell>
          <cell r="T35">
            <v>6.4036086416563913</v>
          </cell>
        </row>
        <row r="36">
          <cell r="A36">
            <v>2006</v>
          </cell>
          <cell r="B36">
            <v>8.7177807960579479</v>
          </cell>
          <cell r="C36">
            <v>17.198676839661232</v>
          </cell>
          <cell r="D36">
            <v>1.2884506570918712</v>
          </cell>
          <cell r="E36">
            <v>0.42177166997517179</v>
          </cell>
          <cell r="F36">
            <v>0</v>
          </cell>
          <cell r="P36">
            <v>22.90979194092462</v>
          </cell>
          <cell r="Q36">
            <v>27.160528046191775</v>
          </cell>
          <cell r="R36">
            <v>19.90561139401732</v>
          </cell>
          <cell r="S36">
            <v>7.5037023527381033</v>
          </cell>
          <cell r="T36">
            <v>6.850804810434318</v>
          </cell>
        </row>
        <row r="37">
          <cell r="A37">
            <v>2007</v>
          </cell>
          <cell r="B37">
            <v>10.202331533976652</v>
          </cell>
          <cell r="C37">
            <v>14.235577900008536</v>
          </cell>
          <cell r="D37">
            <v>1.320521839140478</v>
          </cell>
          <cell r="E37">
            <v>0.36369556884152859</v>
          </cell>
          <cell r="F37">
            <v>0</v>
          </cell>
          <cell r="P37">
            <v>24.737459588599673</v>
          </cell>
          <cell r="Q37">
            <v>26.180870320629587</v>
          </cell>
          <cell r="R37">
            <v>18.306502060419476</v>
          </cell>
          <cell r="S37">
            <v>7.0030489241006091</v>
          </cell>
          <cell r="T37">
            <v>11.705997889020948</v>
          </cell>
        </row>
        <row r="38">
          <cell r="A38">
            <v>2008</v>
          </cell>
          <cell r="B38">
            <v>10.482507695673693</v>
          </cell>
          <cell r="C38">
            <v>13.942378976815956</v>
          </cell>
          <cell r="D38">
            <v>1.1179403983355551</v>
          </cell>
          <cell r="E38">
            <v>0.2953996741520159</v>
          </cell>
          <cell r="F38">
            <v>0</v>
          </cell>
          <cell r="P38">
            <v>24.080733749967237</v>
          </cell>
          <cell r="Q38">
            <v>26.385556203662656</v>
          </cell>
          <cell r="R38">
            <v>16.572232395201837</v>
          </cell>
          <cell r="S38">
            <v>6.0562886979859698</v>
          </cell>
          <cell r="T38">
            <v>17.731977856377046</v>
          </cell>
        </row>
        <row r="39">
          <cell r="A39">
            <v>2009</v>
          </cell>
          <cell r="B39">
            <v>10.98874178205388</v>
          </cell>
          <cell r="C39">
            <v>13.070315932680483</v>
          </cell>
          <cell r="D39">
            <v>1.1237018500232809</v>
          </cell>
          <cell r="E39">
            <v>0.29456193500147043</v>
          </cell>
          <cell r="F39">
            <v>0</v>
          </cell>
          <cell r="P39">
            <v>20.942010887039157</v>
          </cell>
          <cell r="Q39">
            <v>26.145801769927832</v>
          </cell>
          <cell r="R39">
            <v>16.826427410437507</v>
          </cell>
          <cell r="S39">
            <v>5.8827775148117851</v>
          </cell>
          <cell r="T39">
            <v>21.935111483159293</v>
          </cell>
        </row>
        <row r="40">
          <cell r="A40">
            <v>2010</v>
          </cell>
          <cell r="B40">
            <v>9.4739230933634015</v>
          </cell>
          <cell r="C40">
            <v>13.413319419903324</v>
          </cell>
          <cell r="D40">
            <v>1.1033041255583602</v>
          </cell>
          <cell r="E40">
            <v>0.45902980499064838</v>
          </cell>
          <cell r="F40">
            <v>0</v>
          </cell>
          <cell r="P40">
            <v>21.379408853938575</v>
          </cell>
          <cell r="Q40">
            <v>23.859825206493063</v>
          </cell>
          <cell r="R40">
            <v>13.66342997563844</v>
          </cell>
          <cell r="S40">
            <v>6.5607825730806022</v>
          </cell>
          <cell r="T40">
            <v>38.355124537235113</v>
          </cell>
        </row>
        <row r="41">
          <cell r="A41">
            <v>2011</v>
          </cell>
          <cell r="B41">
            <v>9.6424042666197547</v>
          </cell>
          <cell r="C41">
            <v>12.98573819903095</v>
          </cell>
          <cell r="D41">
            <v>0.7852944328413316</v>
          </cell>
          <cell r="E41">
            <v>0.1877734199317625</v>
          </cell>
          <cell r="F41">
            <v>0</v>
          </cell>
          <cell r="P41">
            <v>17.35154438935967</v>
          </cell>
          <cell r="Q41">
            <v>24.095505532926548</v>
          </cell>
          <cell r="R41">
            <v>9.9693612262357725</v>
          </cell>
          <cell r="S41">
            <v>5.8173648293232558</v>
          </cell>
          <cell r="T41">
            <v>31.6898583320115</v>
          </cell>
        </row>
        <row r="42">
          <cell r="A42">
            <v>2012</v>
          </cell>
          <cell r="B42">
            <v>12.289002249870048</v>
          </cell>
          <cell r="C42">
            <v>11.775378170641428</v>
          </cell>
          <cell r="D42">
            <v>0.73633785902746052</v>
          </cell>
          <cell r="E42">
            <v>0.20885489671395027</v>
          </cell>
          <cell r="F42">
            <v>0</v>
          </cell>
          <cell r="P42">
            <v>19.600029229856212</v>
          </cell>
          <cell r="Q42">
            <v>23.417494377239223</v>
          </cell>
          <cell r="R42">
            <v>9.1681344699245191</v>
          </cell>
          <cell r="S42">
            <v>4.6498674781913749</v>
          </cell>
          <cell r="T42">
            <v>25.257093511860859</v>
          </cell>
        </row>
        <row r="43">
          <cell r="A43">
            <v>2013</v>
          </cell>
          <cell r="B43">
            <v>13.09784109836276</v>
          </cell>
          <cell r="C43">
            <v>11.968984835977814</v>
          </cell>
          <cell r="D43">
            <v>0.64040616783527005</v>
          </cell>
          <cell r="E43">
            <v>0.19590392968509288</v>
          </cell>
          <cell r="F43">
            <v>0</v>
          </cell>
          <cell r="P43">
            <v>21.654604286639675</v>
          </cell>
          <cell r="Q43">
            <v>26.689214522967003</v>
          </cell>
          <cell r="R43">
            <v>9.2981824348078135</v>
          </cell>
          <cell r="S43">
            <v>5.4636919025037463</v>
          </cell>
          <cell r="T43">
            <v>33.694957517379656</v>
          </cell>
        </row>
        <row r="44">
          <cell r="A44">
            <v>2014</v>
          </cell>
          <cell r="B44">
            <v>15.437948450609703</v>
          </cell>
          <cell r="C44">
            <v>11.794508827395425</v>
          </cell>
          <cell r="D44">
            <v>0.76318000169175371</v>
          </cell>
          <cell r="E44">
            <v>0.27470956093856425</v>
          </cell>
          <cell r="F44">
            <v>0</v>
          </cell>
          <cell r="P44">
            <v>24.174960984535485</v>
          </cell>
          <cell r="Q44">
            <v>29.259175516173205</v>
          </cell>
          <cell r="R44">
            <v>8.2638457704714501</v>
          </cell>
          <cell r="S44">
            <v>5.1207829753793002</v>
          </cell>
          <cell r="T44">
            <v>38.761815712909865</v>
          </cell>
        </row>
        <row r="45">
          <cell r="A45">
            <v>2015</v>
          </cell>
          <cell r="B45">
            <v>17.481072819215509</v>
          </cell>
          <cell r="C45">
            <v>9.9628092940168038</v>
          </cell>
          <cell r="D45">
            <v>0.63872814581204929</v>
          </cell>
          <cell r="E45">
            <v>0.19734057096189714</v>
          </cell>
          <cell r="F45">
            <v>0</v>
          </cell>
          <cell r="P45">
            <v>25.113656424002407</v>
          </cell>
          <cell r="Q45">
            <v>30.327372052933015</v>
          </cell>
          <cell r="R45">
            <v>5.1003705775502386</v>
          </cell>
          <cell r="S45">
            <v>5.2044538503190516</v>
          </cell>
          <cell r="T45">
            <v>43.282967543275632</v>
          </cell>
        </row>
        <row r="46">
          <cell r="A46">
            <v>2016</v>
          </cell>
          <cell r="B46">
            <v>19.285487188805273</v>
          </cell>
          <cell r="C46">
            <v>8.5611484952550523</v>
          </cell>
          <cell r="D46">
            <v>0.63099693548780045</v>
          </cell>
          <cell r="E46">
            <v>0.25832969215722468</v>
          </cell>
          <cell r="F46">
            <v>0</v>
          </cell>
          <cell r="P46">
            <v>26.699733754919045</v>
          </cell>
          <cell r="Q46">
            <v>28.180561761001986</v>
          </cell>
          <cell r="R46">
            <v>3.842601097651686</v>
          </cell>
          <cell r="S46">
            <v>4.9303259598519702</v>
          </cell>
          <cell r="T46">
            <v>58.743576312374756</v>
          </cell>
        </row>
        <row r="47">
          <cell r="A47">
            <v>2017</v>
          </cell>
          <cell r="B47">
            <v>18.669361247054649</v>
          </cell>
          <cell r="C47">
            <v>8.5542239353393708</v>
          </cell>
          <cell r="D47">
            <v>0.56581211495720884</v>
          </cell>
          <cell r="E47">
            <v>0.23353798664757411</v>
          </cell>
          <cell r="F47">
            <v>0</v>
          </cell>
          <cell r="P47">
            <v>26.493750286490936</v>
          </cell>
          <cell r="Q47">
            <v>27.259361194904411</v>
          </cell>
          <cell r="R47">
            <v>2.3612339839836678</v>
          </cell>
          <cell r="S47">
            <v>4.4168450991537531</v>
          </cell>
          <cell r="T47">
            <v>51.19875463508059</v>
          </cell>
        </row>
        <row r="48">
          <cell r="A48">
            <v>2018</v>
          </cell>
          <cell r="B48">
            <v>19.48829043857447</v>
          </cell>
          <cell r="C48">
            <v>7.7671147688136326</v>
          </cell>
          <cell r="D48">
            <v>0.55868185572896178</v>
          </cell>
          <cell r="E48">
            <v>0.24107112141480985</v>
          </cell>
          <cell r="F48">
            <v>3.2604593801736512</v>
          </cell>
          <cell r="P48">
            <v>25.784292939965798</v>
          </cell>
          <cell r="Q48">
            <v>25.468277706279206</v>
          </cell>
          <cell r="R48">
            <v>3.3203608223676486</v>
          </cell>
          <cell r="S48">
            <v>4.6469796035180098</v>
          </cell>
          <cell r="T48">
            <v>76.621549473817126</v>
          </cell>
        </row>
        <row r="49">
          <cell r="A49">
            <v>2019</v>
          </cell>
          <cell r="B49">
            <v>23.967921152822086</v>
          </cell>
          <cell r="C49">
            <v>7.6335543057280439</v>
          </cell>
          <cell r="D49">
            <v>0.45631179123934584</v>
          </cell>
          <cell r="E49">
            <v>0.23535272253810358</v>
          </cell>
          <cell r="F49">
            <v>0</v>
          </cell>
          <cell r="P49">
            <v>26.408837529231942</v>
          </cell>
          <cell r="Q49">
            <v>24.390235721145213</v>
          </cell>
          <cell r="R49">
            <v>3.541948353227617</v>
          </cell>
          <cell r="S49">
            <v>5.0033436930165491</v>
          </cell>
          <cell r="T49">
            <v>108.48400147573491</v>
          </cell>
        </row>
        <row r="50">
          <cell r="A50">
            <v>2020</v>
          </cell>
          <cell r="B50">
            <v>24.840322149478357</v>
          </cell>
          <cell r="C50">
            <v>7.5002284895758971</v>
          </cell>
          <cell r="D50">
            <v>0.5115762404734463</v>
          </cell>
          <cell r="E50">
            <v>0.22757117106490918</v>
          </cell>
          <cell r="F50">
            <v>0</v>
          </cell>
          <cell r="P50">
            <v>25.417877019042077</v>
          </cell>
          <cell r="Q50">
            <v>20.95112203860263</v>
          </cell>
          <cell r="R50">
            <v>2.7510123820843173</v>
          </cell>
          <cell r="S50">
            <v>4.7383022580124736</v>
          </cell>
          <cell r="T50">
            <v>173.76109043527856</v>
          </cell>
        </row>
        <row r="51">
          <cell r="A51">
            <v>2021</v>
          </cell>
          <cell r="B51">
            <v>22.672665465051544</v>
          </cell>
          <cell r="C51">
            <v>8.201129646573186</v>
          </cell>
          <cell r="D51">
            <v>0.53245271262323512</v>
          </cell>
          <cell r="E51">
            <v>0.28335193600665753</v>
          </cell>
          <cell r="F51">
            <v>0</v>
          </cell>
          <cell r="P51">
            <v>19.578309081283233</v>
          </cell>
          <cell r="Q51">
            <v>24.218296844240257</v>
          </cell>
          <cell r="R51">
            <v>2.8260785500753456</v>
          </cell>
          <cell r="S51">
            <v>4.5200506738523876</v>
          </cell>
          <cell r="T51">
            <v>197.56138962401752</v>
          </cell>
        </row>
        <row r="52">
          <cell r="A52">
            <v>2022</v>
          </cell>
          <cell r="B52">
            <v>17.744400254789024</v>
          </cell>
          <cell r="C52">
            <v>8.890156361140571</v>
          </cell>
          <cell r="D52">
            <v>0.39578106176732591</v>
          </cell>
          <cell r="E52">
            <v>0.27020283669239281</v>
          </cell>
          <cell r="F52">
            <v>54.93302575627159</v>
          </cell>
          <cell r="P52">
            <v>14.810263812817086</v>
          </cell>
          <cell r="Q52">
            <v>23.708012806458534</v>
          </cell>
          <cell r="R52">
            <v>2.9496310463963988</v>
          </cell>
          <cell r="S52">
            <v>4.6176617723364526</v>
          </cell>
          <cell r="T52">
            <v>282.70780559133084</v>
          </cell>
        </row>
        <row r="57">
          <cell r="A57">
            <v>2001</v>
          </cell>
          <cell r="B57">
            <v>76.505644408934018</v>
          </cell>
          <cell r="C57">
            <v>24.841676492302284</v>
          </cell>
          <cell r="D57">
            <v>4.213295142282</v>
          </cell>
          <cell r="E57">
            <v>4.7942718538528712</v>
          </cell>
          <cell r="F57">
            <v>1.9951309975116833</v>
          </cell>
        </row>
        <row r="58">
          <cell r="A58">
            <v>2002</v>
          </cell>
          <cell r="B58">
            <v>81.320458093994674</v>
          </cell>
          <cell r="C58">
            <v>23.836741829630331</v>
          </cell>
          <cell r="D58">
            <v>6.3944267692859338</v>
          </cell>
          <cell r="E58">
            <v>4.8163590577750766</v>
          </cell>
          <cell r="F58">
            <v>3.2862292933979735</v>
          </cell>
        </row>
        <row r="59">
          <cell r="A59">
            <v>2003</v>
          </cell>
          <cell r="B59">
            <v>93.467102869274441</v>
          </cell>
          <cell r="C59">
            <v>23.729536503811818</v>
          </cell>
          <cell r="D59">
            <v>3.5483414805283315</v>
          </cell>
          <cell r="E59">
            <v>4.6314375883600762</v>
          </cell>
          <cell r="F59">
            <v>3.5286447918062915</v>
          </cell>
        </row>
        <row r="60">
          <cell r="A60">
            <v>2004</v>
          </cell>
          <cell r="B60">
            <v>92.664923043321522</v>
          </cell>
          <cell r="C60">
            <v>23.447557067024434</v>
          </cell>
          <cell r="D60">
            <v>3.7468185802863205</v>
          </cell>
          <cell r="E60">
            <v>4.3459274997602</v>
          </cell>
          <cell r="F60">
            <v>11.09946564641249</v>
          </cell>
        </row>
        <row r="61">
          <cell r="A61">
            <v>2005</v>
          </cell>
          <cell r="B61">
            <v>96.787647663454223</v>
          </cell>
          <cell r="C61">
            <v>21.493063732595985</v>
          </cell>
          <cell r="D61">
            <v>4.7144957019591018</v>
          </cell>
          <cell r="E61">
            <v>3.6392065000474134</v>
          </cell>
          <cell r="F61">
            <v>4.8483045415960309</v>
          </cell>
        </row>
        <row r="62">
          <cell r="A62">
            <v>2006</v>
          </cell>
          <cell r="B62">
            <v>96.188275694739332</v>
          </cell>
          <cell r="C62">
            <v>20.508894570319551</v>
          </cell>
          <cell r="D62">
            <v>3.5499358343937808</v>
          </cell>
          <cell r="E62">
            <v>4.1220067906482258</v>
          </cell>
          <cell r="F62">
            <v>8.3574772961774837</v>
          </cell>
        </row>
        <row r="63">
          <cell r="A63">
            <v>2007</v>
          </cell>
          <cell r="B63">
            <v>98.898026013611542</v>
          </cell>
          <cell r="C63">
            <v>20.596204570619395</v>
          </cell>
          <cell r="D63">
            <v>3.4754992859340992</v>
          </cell>
          <cell r="E63">
            <v>3.5810798171412621</v>
          </cell>
          <cell r="F63">
            <v>16.89146527733676</v>
          </cell>
        </row>
        <row r="64">
          <cell r="A64">
            <v>2008</v>
          </cell>
          <cell r="B64">
            <v>92.23217206010699</v>
          </cell>
          <cell r="C64">
            <v>21.025295170202249</v>
          </cell>
          <cell r="D64">
            <v>2.6869405904855861</v>
          </cell>
          <cell r="E64">
            <v>4.2638414827353914</v>
          </cell>
          <cell r="F64">
            <v>19.183138929837181</v>
          </cell>
        </row>
        <row r="65">
          <cell r="A65">
            <v>2009</v>
          </cell>
          <cell r="B65">
            <v>76.392597950200681</v>
          </cell>
          <cell r="C65">
            <v>22.506435630568159</v>
          </cell>
          <cell r="D65">
            <v>3.1071956727812604</v>
          </cell>
          <cell r="E65">
            <v>3.8119818608951159</v>
          </cell>
          <cell r="F65">
            <v>35.485774632834811</v>
          </cell>
        </row>
        <row r="66">
          <cell r="A66">
            <v>2010</v>
          </cell>
          <cell r="B66">
            <v>76.267579078297743</v>
          </cell>
          <cell r="C66">
            <v>18.2335288505497</v>
          </cell>
          <cell r="D66">
            <v>2.8450672279154992</v>
          </cell>
          <cell r="E66">
            <v>4.3774518962069005</v>
          </cell>
          <cell r="F66">
            <v>45.996878451069627</v>
          </cell>
        </row>
        <row r="67">
          <cell r="A67">
            <v>2011</v>
          </cell>
          <cell r="B67">
            <v>62.56427357550578</v>
          </cell>
          <cell r="C67">
            <v>16.991303581838547</v>
          </cell>
          <cell r="D67">
            <v>1.9282071728358539</v>
          </cell>
          <cell r="E67">
            <v>3.1078470474514335</v>
          </cell>
          <cell r="F67">
            <v>38.345238950550346</v>
          </cell>
        </row>
        <row r="68">
          <cell r="A68">
            <v>2012</v>
          </cell>
          <cell r="B68">
            <v>82.735335995531671</v>
          </cell>
          <cell r="C68">
            <v>17.925550282430365</v>
          </cell>
          <cell r="D68">
            <v>2.1414170072301073</v>
          </cell>
          <cell r="E68">
            <v>3.7738525390858668</v>
          </cell>
          <cell r="F68">
            <v>63.695193756942516</v>
          </cell>
        </row>
        <row r="69">
          <cell r="A69">
            <v>2013</v>
          </cell>
          <cell r="B69">
            <v>80.789031946434207</v>
          </cell>
          <cell r="C69">
            <v>14.719528913597658</v>
          </cell>
          <cell r="D69">
            <v>2.1663572808760767</v>
          </cell>
          <cell r="E69">
            <v>4.1561591120231434</v>
          </cell>
          <cell r="F69">
            <v>86.270514084333499</v>
          </cell>
        </row>
        <row r="70">
          <cell r="A70">
            <v>2014</v>
          </cell>
          <cell r="B70">
            <v>82.62438564810148</v>
          </cell>
          <cell r="C70">
            <v>15.968600688324367</v>
          </cell>
          <cell r="D70">
            <v>2.3594274268212865</v>
          </cell>
          <cell r="E70">
            <v>4.7850549673984775</v>
          </cell>
          <cell r="F70">
            <v>87.481278352573071</v>
          </cell>
        </row>
        <row r="71">
          <cell r="A71">
            <v>2015</v>
          </cell>
          <cell r="B71">
            <v>82.968802902797293</v>
          </cell>
          <cell r="C71">
            <v>16.148339223501385</v>
          </cell>
          <cell r="D71">
            <v>2.2361097374766694</v>
          </cell>
          <cell r="E71">
            <v>4.0857576110978977</v>
          </cell>
          <cell r="F71">
            <v>74.089101278115677</v>
          </cell>
        </row>
        <row r="72">
          <cell r="A72">
            <v>2016</v>
          </cell>
          <cell r="B72">
            <v>76.528624216129771</v>
          </cell>
          <cell r="C72">
            <v>18.79219930145883</v>
          </cell>
          <cell r="D72">
            <v>1.9710009544319917</v>
          </cell>
          <cell r="E72">
            <v>2.7169805022065381</v>
          </cell>
          <cell r="F72">
            <v>108.4783511673658</v>
          </cell>
        </row>
        <row r="73">
          <cell r="A73">
            <v>2017</v>
          </cell>
          <cell r="B73">
            <v>76.952079512159287</v>
          </cell>
          <cell r="C73">
            <v>18.032306828450988</v>
          </cell>
          <cell r="D73">
            <v>1.7838485091071563</v>
          </cell>
          <cell r="E73">
            <v>2.7539333243166384</v>
          </cell>
          <cell r="F73">
            <v>85.987111034218088</v>
          </cell>
        </row>
        <row r="74">
          <cell r="A74">
            <v>2018</v>
          </cell>
          <cell r="B74">
            <v>79.61359413068125</v>
          </cell>
          <cell r="C74">
            <v>18.364861170029858</v>
          </cell>
          <cell r="D74">
            <v>1.7650665210872269</v>
          </cell>
          <cell r="E74">
            <v>1.9927214141165674</v>
          </cell>
          <cell r="F74">
            <v>125.46454207423433</v>
          </cell>
        </row>
        <row r="75">
          <cell r="A75">
            <v>2019</v>
          </cell>
          <cell r="B75">
            <v>76.463727648664161</v>
          </cell>
          <cell r="C75">
            <v>19.511789690263051</v>
          </cell>
          <cell r="D75">
            <v>1.3646138860868415</v>
          </cell>
          <cell r="E75">
            <v>2.7296814700439662</v>
          </cell>
          <cell r="F75">
            <v>160.80899177038279</v>
          </cell>
        </row>
        <row r="76">
          <cell r="A76">
            <v>2020</v>
          </cell>
          <cell r="B76">
            <v>70.296347641221999</v>
          </cell>
          <cell r="C76">
            <v>16.306478296739318</v>
          </cell>
          <cell r="D76">
            <v>1.210519482727924</v>
          </cell>
          <cell r="E76">
            <v>2.2384065093728278</v>
          </cell>
          <cell r="F76">
            <v>200.89550452202454</v>
          </cell>
        </row>
        <row r="77">
          <cell r="A77">
            <v>2021</v>
          </cell>
          <cell r="B77">
            <v>57.406545869418281</v>
          </cell>
          <cell r="C77">
            <v>17.413213544355315</v>
          </cell>
          <cell r="D77">
            <v>1.1576901381687206</v>
          </cell>
          <cell r="E77">
            <v>3.1363073692909951</v>
          </cell>
          <cell r="F77">
            <v>193.84208517116875</v>
          </cell>
        </row>
        <row r="78">
          <cell r="A78">
            <v>2022</v>
          </cell>
          <cell r="B78">
            <v>55.645168618325769</v>
          </cell>
          <cell r="C78">
            <v>18.972933807446289</v>
          </cell>
          <cell r="D78">
            <v>0.93050483621460911</v>
          </cell>
          <cell r="E78">
            <v>2.912952183161102</v>
          </cell>
          <cell r="F78">
            <v>349.89844974885233</v>
          </cell>
        </row>
        <row r="83">
          <cell r="A83">
            <v>2001</v>
          </cell>
          <cell r="B83">
            <v>13.828574554527339</v>
          </cell>
          <cell r="C83">
            <v>41.796659711067555</v>
          </cell>
          <cell r="D83">
            <v>16.085987918475841</v>
          </cell>
          <cell r="E83">
            <v>5.693640984392121</v>
          </cell>
          <cell r="F83">
            <v>0</v>
          </cell>
        </row>
        <row r="84">
          <cell r="A84">
            <v>2002</v>
          </cell>
          <cell r="B84">
            <v>4.0040992408692446</v>
          </cell>
          <cell r="C84">
            <v>40.240057063726667</v>
          </cell>
          <cell r="D84">
            <v>23.622546873326719</v>
          </cell>
          <cell r="E84">
            <v>7.3490445561811955</v>
          </cell>
          <cell r="F84">
            <v>0</v>
          </cell>
        </row>
        <row r="85">
          <cell r="A85">
            <v>2003</v>
          </cell>
          <cell r="B85">
            <v>6.8366990745731613</v>
          </cell>
          <cell r="C85">
            <v>34.544335236438222</v>
          </cell>
          <cell r="D85">
            <v>23.281415921905392</v>
          </cell>
          <cell r="E85">
            <v>8.3555105670558252</v>
          </cell>
          <cell r="F85">
            <v>0</v>
          </cell>
        </row>
        <row r="86">
          <cell r="A86">
            <v>2004</v>
          </cell>
          <cell r="B86">
            <v>12.974975351571114</v>
          </cell>
          <cell r="C86">
            <v>28.938414648073636</v>
          </cell>
          <cell r="D86">
            <v>22.007262143101858</v>
          </cell>
          <cell r="E86">
            <v>11.069180140274788</v>
          </cell>
          <cell r="F86">
            <v>0</v>
          </cell>
        </row>
        <row r="87">
          <cell r="A87">
            <v>2005</v>
          </cell>
          <cell r="B87">
            <v>11.710308447564481</v>
          </cell>
          <cell r="C87">
            <v>21.536107076100357</v>
          </cell>
          <cell r="D87">
            <v>32.035008744790943</v>
          </cell>
          <cell r="E87">
            <v>13.711367924072343</v>
          </cell>
          <cell r="F87">
            <v>8.2641017203381164</v>
          </cell>
        </row>
        <row r="88">
          <cell r="A88">
            <v>2006</v>
          </cell>
          <cell r="B88">
            <v>13.853913253163583</v>
          </cell>
          <cell r="C88">
            <v>20.47479163087473</v>
          </cell>
          <cell r="D88">
            <v>38.534649862179016</v>
          </cell>
          <cell r="E88">
            <v>12.283633575713294</v>
          </cell>
          <cell r="F88">
            <v>3.2647031074754764</v>
          </cell>
        </row>
        <row r="89">
          <cell r="A89">
            <v>2007</v>
          </cell>
          <cell r="B89">
            <v>14.63556137138864</v>
          </cell>
          <cell r="C89">
            <v>21.615084178798998</v>
          </cell>
          <cell r="D89">
            <v>42.051775024655363</v>
          </cell>
          <cell r="E89">
            <v>10.124214770169033</v>
          </cell>
          <cell r="F89">
            <v>6.5843386164684397</v>
          </cell>
        </row>
        <row r="90">
          <cell r="A90">
            <v>2008</v>
          </cell>
          <cell r="B90">
            <v>13.711455286086006</v>
          </cell>
          <cell r="C90">
            <v>22.307114242680171</v>
          </cell>
          <cell r="D90">
            <v>39.033718670198915</v>
          </cell>
          <cell r="E90">
            <v>7.7269919590212721</v>
          </cell>
          <cell r="F90">
            <v>15.151551503496464</v>
          </cell>
        </row>
        <row r="91">
          <cell r="A91">
            <v>2009</v>
          </cell>
          <cell r="B91">
            <v>14.404861189789219</v>
          </cell>
          <cell r="C91">
            <v>23.036685764879962</v>
          </cell>
          <cell r="D91">
            <v>32.825956661326565</v>
          </cell>
          <cell r="E91">
            <v>6.0704747784322546</v>
          </cell>
          <cell r="F91">
            <v>39.93254074024042</v>
          </cell>
        </row>
        <row r="92">
          <cell r="A92">
            <v>2010</v>
          </cell>
          <cell r="B92">
            <v>15.6221430835552</v>
          </cell>
          <cell r="C92">
            <v>21.387327032492141</v>
          </cell>
          <cell r="D92">
            <v>27.960946309033616</v>
          </cell>
          <cell r="E92">
            <v>8.1737067799135428</v>
          </cell>
          <cell r="F92">
            <v>74.967092808399485</v>
          </cell>
        </row>
        <row r="93">
          <cell r="A93">
            <v>2011</v>
          </cell>
          <cell r="B93">
            <v>10.03177832276676</v>
          </cell>
          <cell r="C93">
            <v>22.716206565721571</v>
          </cell>
          <cell r="D93">
            <v>18.307564000911619</v>
          </cell>
          <cell r="E93">
            <v>7.6497146922802459</v>
          </cell>
          <cell r="F93">
            <v>68.803958307796734</v>
          </cell>
        </row>
        <row r="94">
          <cell r="A94">
            <v>2012</v>
          </cell>
          <cell r="B94">
            <v>11.065406106744256</v>
          </cell>
          <cell r="C94">
            <v>22.720231492020265</v>
          </cell>
          <cell r="D94">
            <v>14.529187335985901</v>
          </cell>
          <cell r="E94">
            <v>5.8049925263579816</v>
          </cell>
          <cell r="F94">
            <v>27.98443784412148</v>
          </cell>
        </row>
        <row r="95">
          <cell r="A95">
            <v>2013</v>
          </cell>
          <cell r="B95">
            <v>11.818341198797567</v>
          </cell>
          <cell r="C95">
            <v>28.265618294236205</v>
          </cell>
          <cell r="D95">
            <v>16.976943222782449</v>
          </cell>
          <cell r="E95">
            <v>6.724374971332729</v>
          </cell>
          <cell r="F95">
            <v>18.556519752100069</v>
          </cell>
        </row>
        <row r="96">
          <cell r="A96">
            <v>2014</v>
          </cell>
          <cell r="B96">
            <v>11.746533676280634</v>
          </cell>
          <cell r="C96">
            <v>33.302992669782796</v>
          </cell>
          <cell r="D96">
            <v>14.606710296785982</v>
          </cell>
          <cell r="E96">
            <v>6.8461673609372591</v>
          </cell>
          <cell r="F96">
            <v>61.309795204193165</v>
          </cell>
        </row>
        <row r="97">
          <cell r="A97">
            <v>2015</v>
          </cell>
          <cell r="B97">
            <v>9.1858811088007393</v>
          </cell>
          <cell r="C97">
            <v>35.988463395321794</v>
          </cell>
          <cell r="D97">
            <v>7.22144981097179</v>
          </cell>
          <cell r="E97">
            <v>6.6715638197009559</v>
          </cell>
          <cell r="F97">
            <v>161.34372190391028</v>
          </cell>
        </row>
        <row r="98">
          <cell r="A98">
            <v>2016</v>
          </cell>
          <cell r="B98">
            <v>9.6544853688282757</v>
          </cell>
          <cell r="C98">
            <v>35.532214912720434</v>
          </cell>
          <cell r="D98">
            <v>4.0525752542380689</v>
          </cell>
          <cell r="E98">
            <v>6.7904034671395843</v>
          </cell>
          <cell r="F98">
            <v>177.48983804783182</v>
          </cell>
        </row>
        <row r="99">
          <cell r="A99">
            <v>2017</v>
          </cell>
          <cell r="B99">
            <v>10.996772247709162</v>
          </cell>
          <cell r="C99">
            <v>32.778314076543232</v>
          </cell>
          <cell r="D99">
            <v>1.5819584743168222</v>
          </cell>
          <cell r="E99">
            <v>5.8699471256441216</v>
          </cell>
          <cell r="F99">
            <v>85.045457995487922</v>
          </cell>
        </row>
        <row r="100">
          <cell r="A100">
            <v>2018</v>
          </cell>
          <cell r="B100">
            <v>6.7565491767269146</v>
          </cell>
          <cell r="C100">
            <v>33.631948013766973</v>
          </cell>
          <cell r="D100">
            <v>3.2024448338621476</v>
          </cell>
          <cell r="E100">
            <v>6.6849957357147565</v>
          </cell>
          <cell r="F100">
            <v>152.9824693996211</v>
          </cell>
        </row>
        <row r="101">
          <cell r="A101">
            <v>2019</v>
          </cell>
          <cell r="B101">
            <v>6.1617026689493253</v>
          </cell>
          <cell r="C101">
            <v>31.963987811240393</v>
          </cell>
          <cell r="D101">
            <v>3.8726150076649377</v>
          </cell>
          <cell r="E101">
            <v>7.1353714117517217</v>
          </cell>
          <cell r="F101">
            <v>203.09126488035946</v>
          </cell>
        </row>
        <row r="102">
          <cell r="A102">
            <v>2020</v>
          </cell>
          <cell r="B102">
            <v>7.6935838071360134</v>
          </cell>
          <cell r="C102">
            <v>25.932330209599023</v>
          </cell>
          <cell r="D102">
            <v>3.2458963210669718</v>
          </cell>
          <cell r="E102">
            <v>6.1880669242253816</v>
          </cell>
          <cell r="F102">
            <v>278.81720150855222</v>
          </cell>
        </row>
        <row r="103">
          <cell r="A103">
            <v>2021</v>
          </cell>
          <cell r="B103">
            <v>3.3716687706215254</v>
          </cell>
          <cell r="C103">
            <v>31.889114315987946</v>
          </cell>
          <cell r="D103">
            <v>2.6506120851722947</v>
          </cell>
          <cell r="E103">
            <v>6.6754364773647694</v>
          </cell>
          <cell r="F103">
            <v>311.94589721193694</v>
          </cell>
        </row>
        <row r="104">
          <cell r="A104">
            <v>2022</v>
          </cell>
          <cell r="B104">
            <v>2.4552013649114746</v>
          </cell>
          <cell r="C104">
            <v>27.996556457899899</v>
          </cell>
          <cell r="D104">
            <v>3.4756195011917081</v>
          </cell>
          <cell r="E104">
            <v>8.4493890486966539</v>
          </cell>
          <cell r="F104">
            <v>349.45476011826156</v>
          </cell>
        </row>
        <row r="109">
          <cell r="A109">
            <v>2001</v>
          </cell>
          <cell r="B109">
            <v>2.2372938070814485</v>
          </cell>
          <cell r="C109">
            <v>50.398205284589338</v>
          </cell>
          <cell r="D109">
            <v>41.544274903344707</v>
          </cell>
          <cell r="E109">
            <v>5.9345398099900741</v>
          </cell>
          <cell r="F109">
            <v>0</v>
          </cell>
        </row>
        <row r="110">
          <cell r="A110">
            <v>2002</v>
          </cell>
          <cell r="B110">
            <v>1.3805629045393311</v>
          </cell>
          <cell r="C110">
            <v>41.276373922390981</v>
          </cell>
          <cell r="D110">
            <v>73.025265929688928</v>
          </cell>
          <cell r="E110">
            <v>4.8139794749401341</v>
          </cell>
          <cell r="F110">
            <v>0</v>
          </cell>
        </row>
        <row r="111">
          <cell r="A111">
            <v>2003</v>
          </cell>
          <cell r="B111">
            <v>0.9575463332562717</v>
          </cell>
          <cell r="C111">
            <v>44.417883195884592</v>
          </cell>
          <cell r="D111">
            <v>90.497492233966042</v>
          </cell>
          <cell r="E111">
            <v>8.3527185350055522</v>
          </cell>
          <cell r="F111">
            <v>0</v>
          </cell>
        </row>
        <row r="112">
          <cell r="A112">
            <v>2004</v>
          </cell>
          <cell r="B112">
            <v>3.0774379336079263</v>
          </cell>
          <cell r="C112">
            <v>37.09275321233747</v>
          </cell>
          <cell r="D112">
            <v>31.792105225351218</v>
          </cell>
          <cell r="E112">
            <v>7.8741227747032987</v>
          </cell>
          <cell r="F112">
            <v>0</v>
          </cell>
        </row>
        <row r="113">
          <cell r="A113">
            <v>2005</v>
          </cell>
          <cell r="B113">
            <v>10.420889688002477</v>
          </cell>
          <cell r="C113">
            <v>25.076847390719141</v>
          </cell>
          <cell r="D113">
            <v>64.758162427797899</v>
          </cell>
          <cell r="E113">
            <v>5.4101877638779801</v>
          </cell>
          <cell r="F113">
            <v>0</v>
          </cell>
        </row>
        <row r="114">
          <cell r="A114">
            <v>2006</v>
          </cell>
          <cell r="B114">
            <v>20.277752837323124</v>
          </cell>
          <cell r="C114">
            <v>25.391217052154822</v>
          </cell>
          <cell r="D114">
            <v>60.823715680342886</v>
          </cell>
          <cell r="E114">
            <v>0.52922412496233961</v>
          </cell>
          <cell r="F114">
            <v>1.8660733836535184</v>
          </cell>
        </row>
        <row r="115">
          <cell r="A115">
            <v>2007</v>
          </cell>
          <cell r="B115">
            <v>15.985701043243516</v>
          </cell>
          <cell r="C115">
            <v>31.519536372896209</v>
          </cell>
          <cell r="D115">
            <v>40.217323984337959</v>
          </cell>
          <cell r="E115">
            <v>0.40639920516435524</v>
          </cell>
          <cell r="F115">
            <v>0</v>
          </cell>
        </row>
        <row r="116">
          <cell r="A116">
            <v>2008</v>
          </cell>
          <cell r="B116">
            <v>10.617206796353889</v>
          </cell>
          <cell r="C116">
            <v>39.168883916541439</v>
          </cell>
          <cell r="D116">
            <v>17.654571841735432</v>
          </cell>
          <cell r="E116">
            <v>1.0522305652885322</v>
          </cell>
          <cell r="F116">
            <v>0.90886578582612843</v>
          </cell>
        </row>
        <row r="117">
          <cell r="A117">
            <v>2009</v>
          </cell>
          <cell r="B117">
            <v>12.940481890019038</v>
          </cell>
          <cell r="C117">
            <v>26.097136554341791</v>
          </cell>
          <cell r="D117">
            <v>18.56239310005779</v>
          </cell>
          <cell r="E117">
            <v>0.45254573662768249</v>
          </cell>
          <cell r="F117">
            <v>7.5033233108769997</v>
          </cell>
        </row>
        <row r="118">
          <cell r="A118">
            <v>2010</v>
          </cell>
          <cell r="B118">
            <v>12.151112903869047</v>
          </cell>
          <cell r="C118">
            <v>17.866156081119815</v>
          </cell>
          <cell r="D118">
            <v>30.104919784800483</v>
          </cell>
          <cell r="E118">
            <v>1.9122217052947226</v>
          </cell>
          <cell r="F118">
            <v>21.774389371898145</v>
          </cell>
        </row>
        <row r="119">
          <cell r="A119">
            <v>2011</v>
          </cell>
          <cell r="B119">
            <v>7.7644776499731281</v>
          </cell>
          <cell r="C119">
            <v>18.296265340831749</v>
          </cell>
          <cell r="D119">
            <v>22.769114461870426</v>
          </cell>
          <cell r="E119">
            <v>1.6761859917241013</v>
          </cell>
          <cell r="F119">
            <v>22.98760598217585</v>
          </cell>
        </row>
        <row r="120">
          <cell r="A120">
            <v>2012</v>
          </cell>
          <cell r="B120">
            <v>7.2333246234845268</v>
          </cell>
          <cell r="C120">
            <v>11.690200915840467</v>
          </cell>
          <cell r="D120">
            <v>31.009391462682725</v>
          </cell>
          <cell r="E120">
            <v>0.52226863748517449</v>
          </cell>
          <cell r="F120">
            <v>17.877976511495696</v>
          </cell>
        </row>
        <row r="121">
          <cell r="A121">
            <v>2013</v>
          </cell>
          <cell r="B121">
            <v>10.126669669138341</v>
          </cell>
          <cell r="C121">
            <v>15.313355852119585</v>
          </cell>
          <cell r="D121">
            <v>32.592708755265811</v>
          </cell>
          <cell r="E121">
            <v>0.69055132889543225</v>
          </cell>
          <cell r="F121">
            <v>33.224250132776298</v>
          </cell>
        </row>
        <row r="122">
          <cell r="A122">
            <v>2014</v>
          </cell>
          <cell r="B122">
            <v>12.154943604743059</v>
          </cell>
          <cell r="C122">
            <v>16.256555751036188</v>
          </cell>
          <cell r="D122">
            <v>26.588571238223015</v>
          </cell>
          <cell r="E122">
            <v>1.1145670699155921</v>
          </cell>
          <cell r="F122">
            <v>20.463847671469193</v>
          </cell>
        </row>
        <row r="123">
          <cell r="A123">
            <v>2015</v>
          </cell>
          <cell r="B123">
            <v>11.718670091553744</v>
          </cell>
          <cell r="C123">
            <v>16.201044582869834</v>
          </cell>
          <cell r="D123">
            <v>24.364382848803949</v>
          </cell>
          <cell r="E123">
            <v>0.93877391295857682</v>
          </cell>
          <cell r="F123">
            <v>13.188721556564175</v>
          </cell>
        </row>
        <row r="124">
          <cell r="A124">
            <v>2016</v>
          </cell>
          <cell r="B124">
            <v>14.83727553943266</v>
          </cell>
          <cell r="C124">
            <v>11.858707404286376</v>
          </cell>
          <cell r="D124">
            <v>21.164077261984723</v>
          </cell>
          <cell r="E124">
            <v>0.94080112504783608</v>
          </cell>
          <cell r="F124">
            <v>26.463614611310927</v>
          </cell>
        </row>
        <row r="125">
          <cell r="A125">
            <v>2017</v>
          </cell>
          <cell r="B125">
            <v>15.423443401690539</v>
          </cell>
          <cell r="C125">
            <v>10.373521076016592</v>
          </cell>
          <cell r="D125">
            <v>11.63773228328648</v>
          </cell>
          <cell r="E125">
            <v>0.34267094442410539</v>
          </cell>
          <cell r="F125">
            <v>44.258428292600243</v>
          </cell>
        </row>
        <row r="126">
          <cell r="A126">
            <v>2018</v>
          </cell>
          <cell r="B126">
            <v>14.386074776211601</v>
          </cell>
          <cell r="C126">
            <v>10.427710086574285</v>
          </cell>
          <cell r="D126">
            <v>10.139880072516666</v>
          </cell>
          <cell r="E126">
            <v>0.84179103703211511</v>
          </cell>
          <cell r="F126">
            <v>40.468984825940765</v>
          </cell>
        </row>
        <row r="127">
          <cell r="A127">
            <v>2019</v>
          </cell>
          <cell r="B127">
            <v>13.09163429058489</v>
          </cell>
          <cell r="C127">
            <v>7.9172398451368089</v>
          </cell>
          <cell r="D127">
            <v>14.629794993569972</v>
          </cell>
          <cell r="E127">
            <v>1.4024868387276792</v>
          </cell>
          <cell r="F127">
            <v>38.691658717958326</v>
          </cell>
        </row>
        <row r="128">
          <cell r="A128">
            <v>2020</v>
          </cell>
          <cell r="B128">
            <v>13.860803303534173</v>
          </cell>
          <cell r="C128">
            <v>7.8386755360470488</v>
          </cell>
          <cell r="D128">
            <v>9.8367207159055834</v>
          </cell>
          <cell r="E128">
            <v>1.4024404756037294</v>
          </cell>
          <cell r="F128">
            <v>119.25234585745862</v>
          </cell>
        </row>
        <row r="129">
          <cell r="A129">
            <v>2021</v>
          </cell>
          <cell r="B129">
            <v>11.806742974158421</v>
          </cell>
          <cell r="C129">
            <v>11.905997231250371</v>
          </cell>
          <cell r="D129">
            <v>17.617609432139524</v>
          </cell>
          <cell r="E129">
            <v>1.8082339350781633</v>
          </cell>
          <cell r="F129">
            <v>164.00764753372957</v>
          </cell>
        </row>
        <row r="130">
          <cell r="A130">
            <v>2022</v>
          </cell>
          <cell r="B130">
            <v>4.8143175671137364</v>
          </cell>
          <cell r="C130">
            <v>10.281686431658615</v>
          </cell>
          <cell r="D130">
            <v>14.667918024857395</v>
          </cell>
          <cell r="E130">
            <v>1.9157525666010475</v>
          </cell>
          <cell r="F130">
            <v>180.41459470401597</v>
          </cell>
        </row>
        <row r="135">
          <cell r="A135">
            <v>2001</v>
          </cell>
          <cell r="B135">
            <v>5.6001388507231695</v>
          </cell>
          <cell r="C135">
            <v>50.604550566968001</v>
          </cell>
          <cell r="D135">
            <v>16.006634803409316</v>
          </cell>
          <cell r="E135">
            <v>7.3095257761478676</v>
          </cell>
          <cell r="F135">
            <v>0</v>
          </cell>
        </row>
        <row r="136">
          <cell r="A136">
            <v>2002</v>
          </cell>
          <cell r="B136">
            <v>6.4350325603782981</v>
          </cell>
          <cell r="C136">
            <v>46.363201506962518</v>
          </cell>
          <cell r="D136">
            <v>16.98784805108102</v>
          </cell>
          <cell r="E136">
            <v>7.9520941347950442</v>
          </cell>
          <cell r="F136">
            <v>0</v>
          </cell>
        </row>
        <row r="137">
          <cell r="A137">
            <v>2003</v>
          </cell>
          <cell r="B137">
            <v>6.5950931845268732</v>
          </cell>
          <cell r="C137">
            <v>48.05095885197629</v>
          </cell>
          <cell r="D137">
            <v>18.314810282245414</v>
          </cell>
          <cell r="E137">
            <v>9.5859306485127167</v>
          </cell>
          <cell r="F137">
            <v>0</v>
          </cell>
        </row>
        <row r="138">
          <cell r="A138">
            <v>2004</v>
          </cell>
          <cell r="B138">
            <v>7.7608143866602806</v>
          </cell>
          <cell r="C138">
            <v>51.93270384858436</v>
          </cell>
          <cell r="D138">
            <v>19.297711070554811</v>
          </cell>
          <cell r="E138">
            <v>7.6049475502027457</v>
          </cell>
          <cell r="F138">
            <v>0</v>
          </cell>
        </row>
        <row r="139">
          <cell r="A139">
            <v>2005</v>
          </cell>
          <cell r="B139">
            <v>5.5694276781811247</v>
          </cell>
          <cell r="C139">
            <v>47.824756161115396</v>
          </cell>
          <cell r="D139">
            <v>19.778506550494548</v>
          </cell>
          <cell r="E139">
            <v>8.5448156311658909</v>
          </cell>
          <cell r="F139">
            <v>0</v>
          </cell>
        </row>
        <row r="140">
          <cell r="A140">
            <v>2006</v>
          </cell>
          <cell r="B140">
            <v>7.6214631737178991</v>
          </cell>
          <cell r="C140">
            <v>44.458958364987652</v>
          </cell>
          <cell r="D140">
            <v>20.624864533942784</v>
          </cell>
          <cell r="E140">
            <v>7.7837563622411903</v>
          </cell>
          <cell r="F140">
            <v>0</v>
          </cell>
        </row>
        <row r="141">
          <cell r="A141">
            <v>2007</v>
          </cell>
          <cell r="B141">
            <v>9.8344060412511638</v>
          </cell>
          <cell r="C141">
            <v>41.759995724207521</v>
          </cell>
          <cell r="D141">
            <v>21.334958198522454</v>
          </cell>
          <cell r="E141">
            <v>7.5465585069397738</v>
          </cell>
          <cell r="F141">
            <v>0</v>
          </cell>
        </row>
        <row r="142">
          <cell r="A142">
            <v>2008</v>
          </cell>
          <cell r="B142">
            <v>11.311814554037221</v>
          </cell>
          <cell r="C142">
            <v>42.236177505591925</v>
          </cell>
          <cell r="D142">
            <v>12.604842081490981</v>
          </cell>
          <cell r="E142">
            <v>6.0578177294604254</v>
          </cell>
          <cell r="F142">
            <v>0</v>
          </cell>
        </row>
        <row r="143">
          <cell r="A143">
            <v>2009</v>
          </cell>
          <cell r="B143">
            <v>9.5347689569501561</v>
          </cell>
          <cell r="C143">
            <v>42.411316123259752</v>
          </cell>
          <cell r="D143">
            <v>9.5316563300852515</v>
          </cell>
          <cell r="E143">
            <v>6.9769239298632142</v>
          </cell>
          <cell r="F143">
            <v>0</v>
          </cell>
        </row>
        <row r="144">
          <cell r="A144">
            <v>2010</v>
          </cell>
          <cell r="B144">
            <v>6.8876263498036412</v>
          </cell>
          <cell r="C144">
            <v>47.839438077033002</v>
          </cell>
          <cell r="D144">
            <v>9.5220206449378448</v>
          </cell>
          <cell r="E144">
            <v>6.1999271486690493</v>
          </cell>
          <cell r="F144">
            <v>0</v>
          </cell>
        </row>
        <row r="145">
          <cell r="A145">
            <v>2011</v>
          </cell>
          <cell r="B145">
            <v>7.7956400277631452</v>
          </cell>
          <cell r="C145">
            <v>45.285884474018161</v>
          </cell>
          <cell r="D145">
            <v>6.2427419629218246</v>
          </cell>
          <cell r="E145">
            <v>5.36097689645998</v>
          </cell>
          <cell r="F145">
            <v>0</v>
          </cell>
        </row>
        <row r="146">
          <cell r="A146">
            <v>2012</v>
          </cell>
          <cell r="B146">
            <v>9.8169733020143219</v>
          </cell>
          <cell r="C146">
            <v>39.954162216979348</v>
          </cell>
          <cell r="D146">
            <v>6.3474174776332646</v>
          </cell>
          <cell r="E146">
            <v>4.2811983594647858</v>
          </cell>
          <cell r="F146">
            <v>0</v>
          </cell>
        </row>
        <row r="147">
          <cell r="A147">
            <v>2013</v>
          </cell>
          <cell r="B147">
            <v>14.177445021160251</v>
          </cell>
          <cell r="C147">
            <v>39.83901745527276</v>
          </cell>
          <cell r="D147">
            <v>5.1541822362214127</v>
          </cell>
          <cell r="E147">
            <v>3.531319314353857</v>
          </cell>
          <cell r="F147">
            <v>0</v>
          </cell>
        </row>
        <row r="148">
          <cell r="A148">
            <v>2014</v>
          </cell>
          <cell r="B148">
            <v>15.827817759659347</v>
          </cell>
          <cell r="C148">
            <v>43.910318698755745</v>
          </cell>
          <cell r="D148">
            <v>4.5155984068655073</v>
          </cell>
          <cell r="E148">
            <v>2.445959225197825</v>
          </cell>
          <cell r="F148">
            <v>0</v>
          </cell>
        </row>
        <row r="149">
          <cell r="A149">
            <v>2015</v>
          </cell>
          <cell r="B149">
            <v>21.408757919813528</v>
          </cell>
          <cell r="C149">
            <v>42.134865538915022</v>
          </cell>
          <cell r="D149">
            <v>2.9323264150948019</v>
          </cell>
          <cell r="E149">
            <v>1.9570132999548562</v>
          </cell>
          <cell r="F149">
            <v>0</v>
          </cell>
        </row>
        <row r="150">
          <cell r="A150">
            <v>2016</v>
          </cell>
          <cell r="B150">
            <v>23.728094294515074</v>
          </cell>
          <cell r="C150">
            <v>34.159712022544149</v>
          </cell>
          <cell r="D150">
            <v>3.3450962325229052</v>
          </cell>
          <cell r="E150">
            <v>2.3779052165433012</v>
          </cell>
          <cell r="F150">
            <v>1.7035380803396896</v>
          </cell>
        </row>
        <row r="151">
          <cell r="A151">
            <v>2017</v>
          </cell>
          <cell r="B151">
            <v>24.95817528527893</v>
          </cell>
          <cell r="C151">
            <v>28.91932381428559</v>
          </cell>
          <cell r="D151">
            <v>3.3315352229862323</v>
          </cell>
          <cell r="E151">
            <v>2.2668124947034007</v>
          </cell>
          <cell r="F151">
            <v>17.736501934181284</v>
          </cell>
        </row>
        <row r="152">
          <cell r="A152">
            <v>2018</v>
          </cell>
          <cell r="B152">
            <v>23.489535442752992</v>
          </cell>
          <cell r="C152">
            <v>30.083848240280819</v>
          </cell>
          <cell r="D152">
            <v>2.4502795029369056</v>
          </cell>
          <cell r="E152">
            <v>2.1490373325183691</v>
          </cell>
          <cell r="F152">
            <v>0</v>
          </cell>
        </row>
        <row r="153">
          <cell r="A153">
            <v>2019</v>
          </cell>
          <cell r="B153">
            <v>28.344946999499925</v>
          </cell>
          <cell r="C153">
            <v>29.568440691178058</v>
          </cell>
          <cell r="D153">
            <v>2.900583127068574</v>
          </cell>
          <cell r="E153">
            <v>1.8510661049051558</v>
          </cell>
          <cell r="F153">
            <v>0</v>
          </cell>
        </row>
        <row r="154">
          <cell r="A154">
            <v>2020</v>
          </cell>
          <cell r="B154">
            <v>29.593382992127193</v>
          </cell>
          <cell r="C154">
            <v>31.580720943589494</v>
          </cell>
          <cell r="D154">
            <v>2.6121883757832385</v>
          </cell>
          <cell r="E154">
            <v>1.6235258339411294</v>
          </cell>
          <cell r="F154">
            <v>0</v>
          </cell>
        </row>
        <row r="155">
          <cell r="A155">
            <v>2021</v>
          </cell>
          <cell r="B155">
            <v>24.031295767189871</v>
          </cell>
          <cell r="C155">
            <v>34.355744251495551</v>
          </cell>
          <cell r="D155">
            <v>3.6098066811735996</v>
          </cell>
          <cell r="E155">
            <v>1.5322622856017625</v>
          </cell>
          <cell r="F155">
            <v>2.3868599093057075</v>
          </cell>
        </row>
        <row r="156">
          <cell r="A156">
            <v>2022</v>
          </cell>
          <cell r="B156">
            <v>11.299380809268358</v>
          </cell>
          <cell r="C156">
            <v>50.126572122565243</v>
          </cell>
          <cell r="D156">
            <v>2.7601239616519391</v>
          </cell>
          <cell r="E156">
            <v>0.70707744129531092</v>
          </cell>
          <cell r="F156">
            <v>0</v>
          </cell>
        </row>
        <row r="161">
          <cell r="A161">
            <v>2001</v>
          </cell>
          <cell r="B161">
            <v>22.722805342497942</v>
          </cell>
          <cell r="C161">
            <v>161.59769937510652</v>
          </cell>
          <cell r="D161">
            <v>157.15616378622863</v>
          </cell>
          <cell r="E161">
            <v>34.278640475403975</v>
          </cell>
          <cell r="F161">
            <v>16.894509942400106</v>
          </cell>
        </row>
        <row r="162">
          <cell r="A162">
            <v>2002</v>
          </cell>
          <cell r="B162">
            <v>39.643853561444267</v>
          </cell>
          <cell r="C162">
            <v>112.69408563221729</v>
          </cell>
          <cell r="D162">
            <v>116.87888594667319</v>
          </cell>
          <cell r="E162">
            <v>56.006336816385833</v>
          </cell>
          <cell r="F162">
            <v>19.36544111593787</v>
          </cell>
        </row>
        <row r="163">
          <cell r="A163">
            <v>2003</v>
          </cell>
          <cell r="B163">
            <v>43.137634374660557</v>
          </cell>
          <cell r="C163">
            <v>126.10654035269906</v>
          </cell>
          <cell r="D163">
            <v>108.06701710952598</v>
          </cell>
          <cell r="E163">
            <v>46.737146188289223</v>
          </cell>
          <cell r="F163">
            <v>19.494551849149385</v>
          </cell>
        </row>
        <row r="164">
          <cell r="A164">
            <v>2004</v>
          </cell>
          <cell r="B164">
            <v>57.619689516480456</v>
          </cell>
          <cell r="C164">
            <v>110.36798858799158</v>
          </cell>
          <cell r="D164">
            <v>95.35263090693114</v>
          </cell>
          <cell r="E164">
            <v>47.074223967038002</v>
          </cell>
          <cell r="F164">
            <v>86.532544907752424</v>
          </cell>
        </row>
        <row r="165">
          <cell r="A165">
            <v>2005</v>
          </cell>
          <cell r="B165">
            <v>39.133905235679784</v>
          </cell>
          <cell r="C165">
            <v>84.932962570138855</v>
          </cell>
          <cell r="D165">
            <v>93.560358215104642</v>
          </cell>
          <cell r="E165">
            <v>37.316893596332001</v>
          </cell>
          <cell r="F165">
            <v>129.44289654243528</v>
          </cell>
        </row>
        <row r="166">
          <cell r="A166">
            <v>2006</v>
          </cell>
          <cell r="B166">
            <v>36.513085511816421</v>
          </cell>
          <cell r="C166">
            <v>81.893581872470378</v>
          </cell>
          <cell r="D166">
            <v>48.253396530205009</v>
          </cell>
          <cell r="E166">
            <v>29.30436552340867</v>
          </cell>
          <cell r="F166">
            <v>82.740401662124327</v>
          </cell>
        </row>
        <row r="167">
          <cell r="A167">
            <v>2007</v>
          </cell>
          <cell r="B167">
            <v>41.90099888821652</v>
          </cell>
          <cell r="C167">
            <v>57.760186997556239</v>
          </cell>
          <cell r="D167">
            <v>47.471884539491313</v>
          </cell>
          <cell r="E167">
            <v>24.510780343179238</v>
          </cell>
          <cell r="F167">
            <v>60.681626834551402</v>
          </cell>
        </row>
        <row r="168">
          <cell r="A168">
            <v>2008</v>
          </cell>
          <cell r="B168">
            <v>65.448845151616609</v>
          </cell>
          <cell r="C168">
            <v>60.489031853402324</v>
          </cell>
          <cell r="D168">
            <v>36.001047497363977</v>
          </cell>
          <cell r="E168">
            <v>38.160828007938214</v>
          </cell>
          <cell r="F168">
            <v>176.40154443538557</v>
          </cell>
        </row>
        <row r="169">
          <cell r="A169">
            <v>2009</v>
          </cell>
          <cell r="B169">
            <v>63.800972211892571</v>
          </cell>
          <cell r="C169">
            <v>64.42625737526329</v>
          </cell>
          <cell r="D169">
            <v>32.516207666259426</v>
          </cell>
          <cell r="E169">
            <v>41.741337080656876</v>
          </cell>
          <cell r="F169">
            <v>158.34501105468107</v>
          </cell>
        </row>
        <row r="170">
          <cell r="A170">
            <v>2010</v>
          </cell>
          <cell r="B170">
            <v>60.483044025795678</v>
          </cell>
          <cell r="C170">
            <v>47.561652224212708</v>
          </cell>
          <cell r="D170">
            <v>23.964680982932759</v>
          </cell>
          <cell r="E170">
            <v>36.28035163556288</v>
          </cell>
          <cell r="F170">
            <v>278.24126951070156</v>
          </cell>
        </row>
        <row r="171">
          <cell r="A171">
            <v>2011</v>
          </cell>
          <cell r="B171">
            <v>61.921697652161626</v>
          </cell>
          <cell r="C171">
            <v>37.920331835070137</v>
          </cell>
          <cell r="D171">
            <v>19.383671122446817</v>
          </cell>
          <cell r="E171">
            <v>27.584877043999185</v>
          </cell>
          <cell r="F171">
            <v>350.39019056708617</v>
          </cell>
        </row>
        <row r="172">
          <cell r="A172">
            <v>2012</v>
          </cell>
          <cell r="B172">
            <v>59.48188380325098</v>
          </cell>
          <cell r="C172">
            <v>51.665562740110644</v>
          </cell>
          <cell r="D172">
            <v>22.200619487265921</v>
          </cell>
          <cell r="E172">
            <v>31.003267297123916</v>
          </cell>
          <cell r="F172">
            <v>35.740807532228345</v>
          </cell>
        </row>
        <row r="173">
          <cell r="A173">
            <v>2013</v>
          </cell>
          <cell r="B173">
            <v>65.032426185272357</v>
          </cell>
          <cell r="C173">
            <v>53.662125295168025</v>
          </cell>
          <cell r="D173">
            <v>17.708582749979261</v>
          </cell>
          <cell r="E173">
            <v>23.257238871658238</v>
          </cell>
          <cell r="F173">
            <v>23.852482649254892</v>
          </cell>
        </row>
        <row r="174">
          <cell r="A174">
            <v>2014</v>
          </cell>
          <cell r="B174">
            <v>67.810365966322408</v>
          </cell>
          <cell r="C174">
            <v>52.310758751615758</v>
          </cell>
          <cell r="D174">
            <v>17.048058907160851</v>
          </cell>
          <cell r="E174">
            <v>24.000813947151133</v>
          </cell>
          <cell r="F174">
            <v>10.188659253000623</v>
          </cell>
        </row>
        <row r="175">
          <cell r="A175">
            <v>2015</v>
          </cell>
          <cell r="B175">
            <v>68.223872974766337</v>
          </cell>
          <cell r="C175">
            <v>54.632738449670299</v>
          </cell>
          <cell r="D175">
            <v>15.992346241500295</v>
          </cell>
          <cell r="E175">
            <v>15.461348515694562</v>
          </cell>
          <cell r="F175">
            <v>14.044107441364194</v>
          </cell>
        </row>
        <row r="176">
          <cell r="A176">
            <v>2016</v>
          </cell>
          <cell r="B176">
            <v>71.588011256489537</v>
          </cell>
          <cell r="C176">
            <v>47.647054928879989</v>
          </cell>
          <cell r="D176">
            <v>17.243353958585899</v>
          </cell>
          <cell r="E176">
            <v>9.1250129354974696</v>
          </cell>
          <cell r="F176">
            <v>40.99200092437296</v>
          </cell>
        </row>
        <row r="177">
          <cell r="A177">
            <v>2017</v>
          </cell>
          <cell r="B177">
            <v>84.136460138287617</v>
          </cell>
          <cell r="C177">
            <v>44.916771847477534</v>
          </cell>
          <cell r="D177">
            <v>13.82194832584063</v>
          </cell>
          <cell r="E177">
            <v>6.931838344630445</v>
          </cell>
          <cell r="F177">
            <v>29.477911493623825</v>
          </cell>
        </row>
        <row r="178">
          <cell r="A178">
            <v>2018</v>
          </cell>
          <cell r="B178">
            <v>76.197854806873153</v>
          </cell>
          <cell r="C178">
            <v>54.724522945464294</v>
          </cell>
          <cell r="D178">
            <v>17.893800403031307</v>
          </cell>
          <cell r="E178">
            <v>7.8973198446085551</v>
          </cell>
          <cell r="F178">
            <v>50.576597927203132</v>
          </cell>
        </row>
        <row r="179">
          <cell r="A179">
            <v>2019</v>
          </cell>
          <cell r="B179">
            <v>59.702726550991208</v>
          </cell>
          <cell r="C179">
            <v>75.750722138766164</v>
          </cell>
          <cell r="D179">
            <v>21.871407599885362</v>
          </cell>
          <cell r="E179">
            <v>7.3127862243213055</v>
          </cell>
          <cell r="F179">
            <v>74.369533939164853</v>
          </cell>
        </row>
        <row r="180">
          <cell r="A180">
            <v>2020</v>
          </cell>
          <cell r="B180">
            <v>66.498159441512186</v>
          </cell>
          <cell r="C180">
            <v>68.243614114445407</v>
          </cell>
          <cell r="D180">
            <v>22.801077697197041</v>
          </cell>
          <cell r="E180">
            <v>7.1128490250774998</v>
          </cell>
          <cell r="F180">
            <v>57.798506618374013</v>
          </cell>
        </row>
        <row r="181">
          <cell r="A181">
            <v>2021</v>
          </cell>
          <cell r="B181">
            <v>42.033843753962522</v>
          </cell>
          <cell r="C181">
            <v>67.572870150267747</v>
          </cell>
          <cell r="D181">
            <v>24.50856250744765</v>
          </cell>
          <cell r="E181">
            <v>4.1557707317429378</v>
          </cell>
          <cell r="F181">
            <v>121.14190297330116</v>
          </cell>
        </row>
        <row r="182">
          <cell r="A182">
            <v>2022</v>
          </cell>
          <cell r="B182">
            <v>34.18879064182866</v>
          </cell>
          <cell r="C182">
            <v>65.457407816230472</v>
          </cell>
          <cell r="D182">
            <v>20.139082524224786</v>
          </cell>
          <cell r="E182">
            <v>3.912540184704469</v>
          </cell>
          <cell r="F182">
            <v>141.87968155887421</v>
          </cell>
        </row>
        <row r="187">
          <cell r="A187">
            <v>2001</v>
          </cell>
          <cell r="B187">
            <v>98.659402856975476</v>
          </cell>
          <cell r="C187">
            <v>125.01384805915197</v>
          </cell>
          <cell r="D187">
            <v>33.902032692052217</v>
          </cell>
          <cell r="E187">
            <v>75.154184772612822</v>
          </cell>
          <cell r="F187">
            <v>0</v>
          </cell>
        </row>
        <row r="188">
          <cell r="A188">
            <v>2002</v>
          </cell>
          <cell r="B188">
            <v>38.351615795579214</v>
          </cell>
          <cell r="C188">
            <v>114.44790271182775</v>
          </cell>
          <cell r="D188">
            <v>51.146285840876352</v>
          </cell>
          <cell r="E188">
            <v>72.348397068409028</v>
          </cell>
          <cell r="F188">
            <v>0</v>
          </cell>
        </row>
        <row r="189">
          <cell r="A189">
            <v>2003</v>
          </cell>
          <cell r="B189">
            <v>63.285364798594401</v>
          </cell>
          <cell r="C189">
            <v>69.875907072043134</v>
          </cell>
          <cell r="D189">
            <v>23.845095045760861</v>
          </cell>
          <cell r="E189">
            <v>48.832009776907434</v>
          </cell>
          <cell r="F189">
            <v>1.3681010321741323</v>
          </cell>
        </row>
        <row r="190">
          <cell r="A190">
            <v>2004</v>
          </cell>
          <cell r="B190">
            <v>57.845244670047919</v>
          </cell>
          <cell r="C190">
            <v>68.056571142259216</v>
          </cell>
          <cell r="D190">
            <v>27.230948950079242</v>
          </cell>
          <cell r="E190">
            <v>39.136976124025537</v>
          </cell>
          <cell r="F190">
            <v>7.6480229545411582</v>
          </cell>
        </row>
        <row r="191">
          <cell r="A191">
            <v>2005</v>
          </cell>
          <cell r="B191">
            <v>53.188222882968077</v>
          </cell>
          <cell r="C191">
            <v>79.11564835980829</v>
          </cell>
          <cell r="D191">
            <v>32.86890501609809</v>
          </cell>
          <cell r="E191">
            <v>33.901865829330532</v>
          </cell>
          <cell r="F191">
            <v>4.7228418331339741</v>
          </cell>
        </row>
        <row r="192">
          <cell r="A192">
            <v>2006</v>
          </cell>
          <cell r="B192">
            <v>38.66518244959569</v>
          </cell>
          <cell r="C192">
            <v>77.294489730787106</v>
          </cell>
          <cell r="D192">
            <v>19.385315214303748</v>
          </cell>
          <cell r="E192">
            <v>32.43658692997343</v>
          </cell>
          <cell r="F192">
            <v>5.3315122836912776</v>
          </cell>
        </row>
        <row r="193">
          <cell r="A193">
            <v>2007</v>
          </cell>
          <cell r="B193">
            <v>43.884492085227855</v>
          </cell>
          <cell r="C193">
            <v>59.551785898348939</v>
          </cell>
          <cell r="D193">
            <v>22.278380231726885</v>
          </cell>
          <cell r="E193">
            <v>31.778366012083541</v>
          </cell>
          <cell r="F193">
            <v>16.258588600863536</v>
          </cell>
        </row>
        <row r="194">
          <cell r="A194">
            <v>2008</v>
          </cell>
          <cell r="B194">
            <v>61.090430561571331</v>
          </cell>
          <cell r="C194">
            <v>58.879651927988107</v>
          </cell>
          <cell r="D194">
            <v>19.374732916165229</v>
          </cell>
          <cell r="E194">
            <v>32.616805413811747</v>
          </cell>
          <cell r="F194">
            <v>22.049851203475132</v>
          </cell>
        </row>
        <row r="195">
          <cell r="A195">
            <v>2009</v>
          </cell>
          <cell r="B195">
            <v>54.494098084293491</v>
          </cell>
          <cell r="C195">
            <v>47.7383573657794</v>
          </cell>
          <cell r="D195">
            <v>18.320417747272142</v>
          </cell>
          <cell r="E195">
            <v>30.117262660564791</v>
          </cell>
          <cell r="F195">
            <v>20.4999181833054</v>
          </cell>
        </row>
        <row r="196">
          <cell r="A196">
            <v>2010</v>
          </cell>
          <cell r="B196">
            <v>52.945592903356591</v>
          </cell>
          <cell r="C196">
            <v>42.720252963522093</v>
          </cell>
          <cell r="D196">
            <v>8.3457732234723494</v>
          </cell>
          <cell r="E196">
            <v>23.704792327579685</v>
          </cell>
          <cell r="F196">
            <v>43.2527327479633</v>
          </cell>
        </row>
        <row r="197">
          <cell r="A197">
            <v>2011</v>
          </cell>
          <cell r="B197">
            <v>58.475984834678236</v>
          </cell>
          <cell r="C197">
            <v>37.721965219846219</v>
          </cell>
          <cell r="D197">
            <v>8.3364349236972952</v>
          </cell>
          <cell r="E197">
            <v>20.572568120593907</v>
          </cell>
          <cell r="F197">
            <v>9.6022342180507145</v>
          </cell>
        </row>
        <row r="198">
          <cell r="A198">
            <v>2012</v>
          </cell>
          <cell r="B198">
            <v>55.259419922549768</v>
          </cell>
          <cell r="C198">
            <v>34.355741958292953</v>
          </cell>
          <cell r="D198">
            <v>9.9251837499547619</v>
          </cell>
          <cell r="E198">
            <v>24.943653562516317</v>
          </cell>
          <cell r="F198">
            <v>38.680700842504784</v>
          </cell>
        </row>
        <row r="199">
          <cell r="A199">
            <v>2013</v>
          </cell>
          <cell r="B199">
            <v>52.646168271145676</v>
          </cell>
          <cell r="C199">
            <v>37.639552012210892</v>
          </cell>
          <cell r="D199">
            <v>6.1853010417159515</v>
          </cell>
          <cell r="E199">
            <v>22.144195001773102</v>
          </cell>
          <cell r="F199">
            <v>265.23412798658427</v>
          </cell>
        </row>
        <row r="200">
          <cell r="A200">
            <v>2014</v>
          </cell>
          <cell r="B200">
            <v>61.802247471696589</v>
          </cell>
          <cell r="C200">
            <v>42.956883262241483</v>
          </cell>
          <cell r="D200">
            <v>5.0350238398922373</v>
          </cell>
          <cell r="E200">
            <v>18.129132951129392</v>
          </cell>
          <cell r="F200">
            <v>196.00507141002689</v>
          </cell>
        </row>
        <row r="201">
          <cell r="A201">
            <v>2015</v>
          </cell>
          <cell r="B201">
            <v>61.111296312142912</v>
          </cell>
          <cell r="C201">
            <v>34.760722482975396</v>
          </cell>
          <cell r="D201">
            <v>5.7041294315423787</v>
          </cell>
          <cell r="E201">
            <v>15.744483328476964</v>
          </cell>
          <cell r="F201">
            <v>163.60982999111192</v>
          </cell>
        </row>
        <row r="202">
          <cell r="A202">
            <v>2016</v>
          </cell>
          <cell r="B202">
            <v>53.133908546864859</v>
          </cell>
          <cell r="C202">
            <v>31.583464449850922</v>
          </cell>
          <cell r="D202">
            <v>5.4670746831288781</v>
          </cell>
          <cell r="E202">
            <v>10.886811181750989</v>
          </cell>
          <cell r="F202">
            <v>215.15378063364707</v>
          </cell>
        </row>
        <row r="203">
          <cell r="A203">
            <v>2017</v>
          </cell>
          <cell r="B203">
            <v>55.695439820627179</v>
          </cell>
          <cell r="C203">
            <v>44.396166687769828</v>
          </cell>
          <cell r="D203">
            <v>3.0727117169391831</v>
          </cell>
          <cell r="E203">
            <v>9.8716490096582685</v>
          </cell>
          <cell r="F203">
            <v>167.86780309328157</v>
          </cell>
        </row>
        <row r="204">
          <cell r="A204">
            <v>2018</v>
          </cell>
          <cell r="B204">
            <v>66.444394212764053</v>
          </cell>
          <cell r="C204">
            <v>42.158283670393601</v>
          </cell>
          <cell r="D204">
            <v>3.8285938002335325</v>
          </cell>
          <cell r="E204">
            <v>10.139598416333092</v>
          </cell>
          <cell r="F204">
            <v>148.26902607189155</v>
          </cell>
        </row>
        <row r="205">
          <cell r="A205">
            <v>2019</v>
          </cell>
          <cell r="B205">
            <v>67.823733725547001</v>
          </cell>
          <cell r="C205">
            <v>45.252932271316503</v>
          </cell>
          <cell r="D205">
            <v>4.251315411846968</v>
          </cell>
          <cell r="E205">
            <v>13.338421939835902</v>
          </cell>
          <cell r="F205">
            <v>111.77075632457931</v>
          </cell>
        </row>
        <row r="206">
          <cell r="A206">
            <v>2020</v>
          </cell>
          <cell r="B206">
            <v>51.767968643006903</v>
          </cell>
          <cell r="C206">
            <v>43.081995759555326</v>
          </cell>
          <cell r="D206">
            <v>5.2331051763930612</v>
          </cell>
          <cell r="E206">
            <v>13.683567934531007</v>
          </cell>
          <cell r="F206">
            <v>136.40941652386775</v>
          </cell>
        </row>
        <row r="207">
          <cell r="A207">
            <v>2021</v>
          </cell>
          <cell r="B207">
            <v>43.353264421232097</v>
          </cell>
          <cell r="C207">
            <v>50.05855677404687</v>
          </cell>
          <cell r="D207">
            <v>4.8053518522455771</v>
          </cell>
          <cell r="E207">
            <v>9.9950668576797614</v>
          </cell>
          <cell r="F207">
            <v>161.78600758436929</v>
          </cell>
        </row>
        <row r="208">
          <cell r="A208">
            <v>2022</v>
          </cell>
          <cell r="B208">
            <v>49.349343975277478</v>
          </cell>
          <cell r="C208">
            <v>49.986502901116246</v>
          </cell>
          <cell r="D208">
            <v>6.4050131481228156</v>
          </cell>
          <cell r="E208">
            <v>14.711358100260306</v>
          </cell>
          <cell r="F208">
            <v>182.75076974255566</v>
          </cell>
        </row>
        <row r="213">
          <cell r="A213">
            <v>2001</v>
          </cell>
          <cell r="B213">
            <v>202.01674787042364</v>
          </cell>
          <cell r="C213">
            <v>41.701908977939084</v>
          </cell>
          <cell r="D213">
            <v>8.0552849445591352</v>
          </cell>
          <cell r="E213">
            <v>44.740011616449905</v>
          </cell>
          <cell r="F213">
            <v>529.60672921709738</v>
          </cell>
        </row>
        <row r="214">
          <cell r="A214">
            <v>2002</v>
          </cell>
          <cell r="B214">
            <v>227.83559832226092</v>
          </cell>
          <cell r="C214">
            <v>53.057597934379842</v>
          </cell>
          <cell r="D214">
            <v>28.396578066952816</v>
          </cell>
          <cell r="E214">
            <v>73.62289528629772</v>
          </cell>
          <cell r="F214">
            <v>149.18710096945162</v>
          </cell>
        </row>
        <row r="215">
          <cell r="A215">
            <v>2003</v>
          </cell>
          <cell r="B215">
            <v>252.5879475156402</v>
          </cell>
          <cell r="C215">
            <v>48.240716638987905</v>
          </cell>
          <cell r="D215">
            <v>35.100569369365196</v>
          </cell>
          <cell r="E215">
            <v>39.475392697349712</v>
          </cell>
          <cell r="F215">
            <v>170.82704833540831</v>
          </cell>
        </row>
        <row r="216">
          <cell r="A216">
            <v>2004</v>
          </cell>
          <cell r="B216">
            <v>280.88077315802428</v>
          </cell>
          <cell r="C216">
            <v>32.167218697911409</v>
          </cell>
          <cell r="D216">
            <v>22.01024714231005</v>
          </cell>
          <cell r="E216">
            <v>44.009078595213396</v>
          </cell>
          <cell r="F216">
            <v>192.01789304463134</v>
          </cell>
        </row>
        <row r="217">
          <cell r="A217">
            <v>2005</v>
          </cell>
          <cell r="B217">
            <v>292.00321447027517</v>
          </cell>
          <cell r="C217">
            <v>58.498488993303425</v>
          </cell>
          <cell r="D217">
            <v>18.04182495575051</v>
          </cell>
          <cell r="E217">
            <v>44.97733988302695</v>
          </cell>
          <cell r="F217">
            <v>221.18789845634942</v>
          </cell>
        </row>
        <row r="218">
          <cell r="A218">
            <v>2006</v>
          </cell>
          <cell r="B218">
            <v>275.02735856119642</v>
          </cell>
          <cell r="C218">
            <v>43.557757896295563</v>
          </cell>
          <cell r="D218">
            <v>21.610586645401057</v>
          </cell>
          <cell r="E218">
            <v>35.957663506310737</v>
          </cell>
          <cell r="F218">
            <v>31.736397463863444</v>
          </cell>
        </row>
        <row r="219">
          <cell r="A219">
            <v>2007</v>
          </cell>
          <cell r="B219">
            <v>269.90967040279565</v>
          </cell>
          <cell r="C219">
            <v>52.745039835278725</v>
          </cell>
          <cell r="D219">
            <v>10.271239000020792</v>
          </cell>
          <cell r="E219">
            <v>56.130558017847413</v>
          </cell>
          <cell r="F219">
            <v>28.682004076921174</v>
          </cell>
        </row>
        <row r="220">
          <cell r="A220">
            <v>2008</v>
          </cell>
          <cell r="B220">
            <v>276.57338846983095</v>
          </cell>
          <cell r="C220">
            <v>57.311056280962305</v>
          </cell>
          <cell r="D220">
            <v>12.091050323027735</v>
          </cell>
          <cell r="E220">
            <v>39.208725029671555</v>
          </cell>
          <cell r="F220">
            <v>89.330766532052394</v>
          </cell>
        </row>
        <row r="221">
          <cell r="A221">
            <v>2009</v>
          </cell>
          <cell r="B221">
            <v>272.58403243035207</v>
          </cell>
          <cell r="C221">
            <v>53.377569711014715</v>
          </cell>
          <cell r="D221">
            <v>6.4523759606102145</v>
          </cell>
          <cell r="E221">
            <v>35.789009605550071</v>
          </cell>
          <cell r="F221">
            <v>9.8939321616871396</v>
          </cell>
        </row>
        <row r="222">
          <cell r="A222">
            <v>2010</v>
          </cell>
          <cell r="B222">
            <v>271.4926601207938</v>
          </cell>
          <cell r="C222">
            <v>53.540055153199702</v>
          </cell>
          <cell r="D222">
            <v>7.8914271517365444</v>
          </cell>
          <cell r="E222">
            <v>25.047267842245653</v>
          </cell>
          <cell r="F222">
            <v>18.493817808477058</v>
          </cell>
        </row>
        <row r="223">
          <cell r="A223">
            <v>2011</v>
          </cell>
          <cell r="B223">
            <v>247.32990302010066</v>
          </cell>
          <cell r="C223">
            <v>55.838794165817625</v>
          </cell>
          <cell r="D223">
            <v>4.1775343347797609</v>
          </cell>
          <cell r="E223">
            <v>24.610384836385489</v>
          </cell>
          <cell r="F223">
            <v>10.136019881972148</v>
          </cell>
        </row>
        <row r="224">
          <cell r="A224">
            <v>2012</v>
          </cell>
          <cell r="B224">
            <v>296.0457174637969</v>
          </cell>
          <cell r="C224">
            <v>59.137292201025879</v>
          </cell>
          <cell r="D224">
            <v>5.3630643894604599</v>
          </cell>
          <cell r="E224">
            <v>13.803743052596728</v>
          </cell>
          <cell r="F224">
            <v>27.684019200593593</v>
          </cell>
        </row>
        <row r="225">
          <cell r="A225">
            <v>2013</v>
          </cell>
          <cell r="B225">
            <v>303.39855315276816</v>
          </cell>
          <cell r="C225">
            <v>58.093009073819601</v>
          </cell>
          <cell r="D225">
            <v>5.200928266548674</v>
          </cell>
          <cell r="E225">
            <v>25.57821943499864</v>
          </cell>
          <cell r="F225">
            <v>16.079081118860948</v>
          </cell>
        </row>
        <row r="226">
          <cell r="A226">
            <v>2014</v>
          </cell>
          <cell r="B226">
            <v>305.96260693416639</v>
          </cell>
          <cell r="C226">
            <v>46.773097870676708</v>
          </cell>
          <cell r="D226">
            <v>5.7990112750365883</v>
          </cell>
          <cell r="E226">
            <v>8.3760584991218696</v>
          </cell>
          <cell r="F226">
            <v>26.445236798201364</v>
          </cell>
        </row>
        <row r="227">
          <cell r="A227">
            <v>2015</v>
          </cell>
          <cell r="B227">
            <v>286.42367890454938</v>
          </cell>
          <cell r="C227">
            <v>42.243271557313349</v>
          </cell>
          <cell r="D227">
            <v>4.5575045332002935</v>
          </cell>
          <cell r="E227">
            <v>8.8419686441123879</v>
          </cell>
          <cell r="F227">
            <v>66.954160463008236</v>
          </cell>
        </row>
        <row r="228">
          <cell r="A228">
            <v>2016</v>
          </cell>
          <cell r="B228">
            <v>268.06376426188331</v>
          </cell>
          <cell r="C228">
            <v>43.337898769087701</v>
          </cell>
          <cell r="D228">
            <v>4.8034361423937426</v>
          </cell>
          <cell r="E228">
            <v>6.8758134560458615</v>
          </cell>
          <cell r="F228">
            <v>65.831022969308918</v>
          </cell>
        </row>
        <row r="229">
          <cell r="A229">
            <v>2017</v>
          </cell>
          <cell r="B229">
            <v>286.98812769464053</v>
          </cell>
          <cell r="C229">
            <v>41.969580110767289</v>
          </cell>
          <cell r="D229">
            <v>5.0032312047050311</v>
          </cell>
          <cell r="E229">
            <v>7.1900516085942305</v>
          </cell>
          <cell r="F229">
            <v>88.128179524568409</v>
          </cell>
        </row>
        <row r="230">
          <cell r="A230">
            <v>2018</v>
          </cell>
          <cell r="B230">
            <v>253.03065332932223</v>
          </cell>
          <cell r="C230">
            <v>55.243773373689088</v>
          </cell>
          <cell r="D230">
            <v>5.3505414585839501</v>
          </cell>
          <cell r="E230">
            <v>5.9482707962161445</v>
          </cell>
          <cell r="F230">
            <v>65.970030348025574</v>
          </cell>
        </row>
        <row r="231">
          <cell r="A231">
            <v>2019</v>
          </cell>
          <cell r="B231">
            <v>233.2260595834218</v>
          </cell>
          <cell r="C231">
            <v>82.439271945746384</v>
          </cell>
          <cell r="D231">
            <v>4.4871864473118359</v>
          </cell>
          <cell r="E231">
            <v>4.9810140886881689</v>
          </cell>
          <cell r="F231">
            <v>52.800138357081472</v>
          </cell>
        </row>
        <row r="232">
          <cell r="A232">
            <v>2020</v>
          </cell>
          <cell r="B232">
            <v>271.39133577820672</v>
          </cell>
          <cell r="C232">
            <v>49.947063886701919</v>
          </cell>
          <cell r="D232">
            <v>3.6911468603887747</v>
          </cell>
          <cell r="E232">
            <v>8.9092732239677126</v>
          </cell>
          <cell r="F232">
            <v>95.233933321538117</v>
          </cell>
        </row>
        <row r="233">
          <cell r="A233">
            <v>2021</v>
          </cell>
          <cell r="B233">
            <v>196.22086368028954</v>
          </cell>
          <cell r="C233">
            <v>64.51615870607688</v>
          </cell>
          <cell r="D233">
            <v>5.068788049734418</v>
          </cell>
          <cell r="E233">
            <v>6.3937973702427167</v>
          </cell>
          <cell r="F233">
            <v>150.3177410088623</v>
          </cell>
        </row>
        <row r="234">
          <cell r="A234">
            <v>2022</v>
          </cell>
          <cell r="B234">
            <v>176.34579496184153</v>
          </cell>
          <cell r="C234">
            <v>67.151246565795887</v>
          </cell>
          <cell r="D234">
            <v>4.1019503094328744</v>
          </cell>
          <cell r="E234">
            <v>6.7123121274021527</v>
          </cell>
          <cell r="F234">
            <v>301.09502437802644</v>
          </cell>
        </row>
      </sheetData>
      <sheetData sheetId="13">
        <row r="2">
          <cell r="A2" t="str">
            <v>Jepang</v>
          </cell>
          <cell r="B2">
            <v>2.1111815132416587</v>
          </cell>
          <cell r="C2">
            <v>-4.1159997987332955E-2</v>
          </cell>
        </row>
        <row r="3">
          <cell r="A3" t="str">
            <v>Amerika Serikat</v>
          </cell>
          <cell r="B3">
            <v>-0.27426548485484886</v>
          </cell>
          <cell r="C3">
            <v>8.1493253118125244E-3</v>
          </cell>
        </row>
        <row r="4">
          <cell r="A4" t="str">
            <v>Tiongkok</v>
          </cell>
          <cell r="B4">
            <v>-0.28777553213057155</v>
          </cell>
          <cell r="C4">
            <v>0.10885712749386214</v>
          </cell>
        </row>
        <row r="5">
          <cell r="A5" t="str">
            <v>India</v>
          </cell>
          <cell r="B5">
            <v>0.79514320343160128</v>
          </cell>
          <cell r="C5">
            <v>0.10189129483373119</v>
          </cell>
        </row>
        <row r="6">
          <cell r="A6" t="str">
            <v>Korea Selatan</v>
          </cell>
          <cell r="B6">
            <v>0.32274177000990684</v>
          </cell>
          <cell r="C6">
            <v>-5.1367304062080267E-2</v>
          </cell>
        </row>
        <row r="7">
          <cell r="A7" t="str">
            <v>Turki</v>
          </cell>
          <cell r="B7">
            <v>0.80904904958008417</v>
          </cell>
          <cell r="C7">
            <v>1.5796593061737557E-2</v>
          </cell>
        </row>
        <row r="8">
          <cell r="A8" t="str">
            <v>Brazil</v>
          </cell>
          <cell r="B8">
            <v>-0.27106738990550838</v>
          </cell>
          <cell r="C8">
            <v>1.1692014328825388E-2</v>
          </cell>
        </row>
        <row r="9">
          <cell r="A9" t="str">
            <v>Kanada</v>
          </cell>
          <cell r="B9">
            <v>0.19877058608838072</v>
          </cell>
          <cell r="C9">
            <v>2.3835671534631385E-3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6E9B8-1937-48F5-A71B-532E06618A03}">
  <dimension ref="A1:AQ234"/>
  <sheetViews>
    <sheetView topLeftCell="H27" zoomScale="73" zoomScaleNormal="74" workbookViewId="0">
      <selection activeCell="AE40" sqref="AE40"/>
    </sheetView>
  </sheetViews>
  <sheetFormatPr defaultRowHeight="14.3" x14ac:dyDescent="0.25"/>
  <cols>
    <col min="2" max="3" width="10.375" bestFit="1" customWidth="1"/>
    <col min="4" max="5" width="9.375" bestFit="1" customWidth="1"/>
    <col min="6" max="6" width="12.625" customWidth="1"/>
    <col min="7" max="7" width="11.375" bestFit="1" customWidth="1"/>
    <col min="8" max="8" width="10.375" bestFit="1" customWidth="1"/>
    <col min="9" max="10" width="9.375" bestFit="1" customWidth="1"/>
    <col min="11" max="11" width="12" customWidth="1"/>
    <col min="12" max="15" width="10.375" bestFit="1" customWidth="1"/>
    <col min="16" max="16" width="11.75" customWidth="1"/>
    <col min="17" max="17" width="11.375" bestFit="1" customWidth="1"/>
    <col min="18" max="18" width="10.375" bestFit="1" customWidth="1"/>
    <col min="19" max="19" width="11.375" bestFit="1" customWidth="1"/>
    <col min="20" max="20" width="9.375" bestFit="1" customWidth="1"/>
    <col min="21" max="21" width="12.125" customWidth="1"/>
    <col min="22" max="27" width="10.375" bestFit="1" customWidth="1"/>
    <col min="28" max="29" width="11.375" bestFit="1" customWidth="1"/>
    <col min="30" max="30" width="10.375" bestFit="1" customWidth="1"/>
    <col min="31" max="31" width="11.375" bestFit="1" customWidth="1"/>
    <col min="32" max="32" width="10.375" bestFit="1" customWidth="1"/>
    <col min="33" max="33" width="11.375" bestFit="1" customWidth="1"/>
    <col min="34" max="35" width="10.375" bestFit="1" customWidth="1"/>
    <col min="36" max="37" width="11.375" bestFit="1" customWidth="1"/>
    <col min="38" max="38" width="10.375" bestFit="1" customWidth="1"/>
    <col min="39" max="39" width="14.5" bestFit="1" customWidth="1"/>
    <col min="40" max="40" width="10.375" bestFit="1" customWidth="1"/>
    <col min="41" max="41" width="11.375" bestFit="1" customWidth="1"/>
  </cols>
  <sheetData>
    <row r="1" spans="1:41" ht="16.3" x14ac:dyDescent="0.3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1:41" ht="14.95" thickBot="1" x14ac:dyDescent="0.3"/>
    <row r="3" spans="1:41" x14ac:dyDescent="0.25">
      <c r="A3" s="3"/>
      <c r="B3" s="4" t="s">
        <v>1</v>
      </c>
      <c r="C3" s="5"/>
      <c r="D3" s="5"/>
      <c r="E3" s="5"/>
      <c r="F3" s="6"/>
      <c r="G3" s="4" t="s">
        <v>2</v>
      </c>
      <c r="H3" s="5"/>
      <c r="I3" s="5"/>
      <c r="J3" s="5"/>
      <c r="K3" s="6"/>
      <c r="L3" s="4" t="s">
        <v>3</v>
      </c>
      <c r="M3" s="5"/>
      <c r="N3" s="5"/>
      <c r="O3" s="5"/>
      <c r="P3" s="6"/>
      <c r="Q3" s="4" t="s">
        <v>4</v>
      </c>
      <c r="R3" s="5"/>
      <c r="S3" s="5"/>
      <c r="T3" s="5"/>
      <c r="U3" s="6"/>
      <c r="V3" s="4" t="s">
        <v>5</v>
      </c>
      <c r="W3" s="5"/>
      <c r="X3" s="5"/>
      <c r="Y3" s="5"/>
      <c r="Z3" s="6"/>
      <c r="AA3" s="4" t="s">
        <v>6</v>
      </c>
      <c r="AB3" s="5"/>
      <c r="AC3" s="5"/>
      <c r="AD3" s="5"/>
      <c r="AE3" s="6"/>
      <c r="AF3" s="4" t="s">
        <v>7</v>
      </c>
      <c r="AG3" s="5"/>
      <c r="AH3" s="5"/>
      <c r="AI3" s="5"/>
      <c r="AJ3" s="6"/>
      <c r="AK3" s="4" t="s">
        <v>8</v>
      </c>
      <c r="AL3" s="5"/>
      <c r="AM3" s="5"/>
      <c r="AN3" s="5"/>
      <c r="AO3" s="6"/>
    </row>
    <row r="4" spans="1:41" x14ac:dyDescent="0.25">
      <c r="A4" s="7" t="s">
        <v>9</v>
      </c>
      <c r="B4" s="8" t="s">
        <v>10</v>
      </c>
      <c r="C4" s="9" t="s">
        <v>11</v>
      </c>
      <c r="D4" s="9" t="s">
        <v>12</v>
      </c>
      <c r="E4" s="9" t="s">
        <v>13</v>
      </c>
      <c r="F4" s="10" t="s">
        <v>14</v>
      </c>
      <c r="G4" s="8" t="s">
        <v>10</v>
      </c>
      <c r="H4" s="9" t="s">
        <v>11</v>
      </c>
      <c r="I4" s="9" t="s">
        <v>12</v>
      </c>
      <c r="J4" s="9" t="s">
        <v>13</v>
      </c>
      <c r="K4" s="10" t="s">
        <v>14</v>
      </c>
      <c r="L4" s="8" t="s">
        <v>10</v>
      </c>
      <c r="M4" s="9" t="s">
        <v>11</v>
      </c>
      <c r="N4" s="9" t="s">
        <v>12</v>
      </c>
      <c r="O4" s="9" t="s">
        <v>13</v>
      </c>
      <c r="P4" s="10" t="s">
        <v>14</v>
      </c>
      <c r="Q4" s="8" t="s">
        <v>10</v>
      </c>
      <c r="R4" s="9" t="s">
        <v>11</v>
      </c>
      <c r="S4" s="9" t="s">
        <v>12</v>
      </c>
      <c r="T4" s="9" t="s">
        <v>13</v>
      </c>
      <c r="U4" s="10" t="s">
        <v>14</v>
      </c>
      <c r="V4" s="8" t="s">
        <v>10</v>
      </c>
      <c r="W4" s="9" t="s">
        <v>11</v>
      </c>
      <c r="X4" s="9" t="s">
        <v>12</v>
      </c>
      <c r="Y4" s="9" t="s">
        <v>13</v>
      </c>
      <c r="Z4" s="10" t="s">
        <v>14</v>
      </c>
      <c r="AA4" s="8" t="s">
        <v>10</v>
      </c>
      <c r="AB4" s="9" t="s">
        <v>11</v>
      </c>
      <c r="AC4" s="9" t="s">
        <v>12</v>
      </c>
      <c r="AD4" s="9" t="s">
        <v>13</v>
      </c>
      <c r="AE4" s="10" t="s">
        <v>14</v>
      </c>
      <c r="AF4" s="8" t="s">
        <v>10</v>
      </c>
      <c r="AG4" s="9" t="s">
        <v>11</v>
      </c>
      <c r="AH4" s="9" t="s">
        <v>12</v>
      </c>
      <c r="AI4" s="9" t="s">
        <v>13</v>
      </c>
      <c r="AJ4" s="10" t="s">
        <v>14</v>
      </c>
      <c r="AK4" s="8" t="s">
        <v>10</v>
      </c>
      <c r="AL4" s="9" t="s">
        <v>11</v>
      </c>
      <c r="AM4" s="9" t="s">
        <v>12</v>
      </c>
      <c r="AN4" s="9" t="s">
        <v>13</v>
      </c>
      <c r="AO4" s="10" t="s">
        <v>14</v>
      </c>
    </row>
    <row r="5" spans="1:41" x14ac:dyDescent="0.25">
      <c r="A5" s="7">
        <v>2001</v>
      </c>
      <c r="B5" s="11">
        <v>4.4739287383761059</v>
      </c>
      <c r="C5" s="12">
        <v>20.555338179570047</v>
      </c>
      <c r="D5" s="12">
        <v>1.4456822328217056</v>
      </c>
      <c r="E5" s="12">
        <v>0.80568571475545192</v>
      </c>
      <c r="F5" s="13">
        <v>0</v>
      </c>
      <c r="G5" s="11">
        <v>76.505644408934018</v>
      </c>
      <c r="H5" s="12">
        <v>24.841676492302284</v>
      </c>
      <c r="I5" s="12">
        <v>4.213295142282</v>
      </c>
      <c r="J5" s="12">
        <v>4.7942718538528712</v>
      </c>
      <c r="K5" s="13">
        <v>1.9951309975116833</v>
      </c>
      <c r="L5" s="11">
        <v>13.828574554527339</v>
      </c>
      <c r="M5" s="12">
        <v>41.796659711067555</v>
      </c>
      <c r="N5" s="12">
        <v>16.085987918475841</v>
      </c>
      <c r="O5" s="12">
        <v>5.693640984392121</v>
      </c>
      <c r="P5" s="13">
        <v>0</v>
      </c>
      <c r="Q5" s="11">
        <v>2.2372938070814485</v>
      </c>
      <c r="R5" s="12">
        <v>50.398205284589338</v>
      </c>
      <c r="S5" s="12">
        <v>41.544274903344707</v>
      </c>
      <c r="T5" s="12">
        <v>5.9345398099900741</v>
      </c>
      <c r="U5" s="13">
        <v>0</v>
      </c>
      <c r="V5" s="11">
        <v>5.6001388507231695</v>
      </c>
      <c r="W5" s="12">
        <v>50.604550566968001</v>
      </c>
      <c r="X5" s="12">
        <v>16.006634803409316</v>
      </c>
      <c r="Y5" s="12">
        <v>7.3095257761478676</v>
      </c>
      <c r="Z5" s="13">
        <v>0</v>
      </c>
      <c r="AA5" s="11">
        <v>22.722805342497942</v>
      </c>
      <c r="AB5" s="12">
        <v>161.59769937510652</v>
      </c>
      <c r="AC5" s="12">
        <v>157.15616378622863</v>
      </c>
      <c r="AD5" s="12">
        <v>34.278640475403975</v>
      </c>
      <c r="AE5" s="13">
        <v>16.894509942400106</v>
      </c>
      <c r="AF5" s="11">
        <v>98.659402856975476</v>
      </c>
      <c r="AG5" s="12">
        <v>125.01384805915197</v>
      </c>
      <c r="AH5" s="12">
        <v>33.902032692052217</v>
      </c>
      <c r="AI5" s="12">
        <v>75.154184772612822</v>
      </c>
      <c r="AJ5" s="13">
        <v>0</v>
      </c>
      <c r="AK5" s="11">
        <v>202.01674787042364</v>
      </c>
      <c r="AL5" s="12">
        <v>41.701908977939084</v>
      </c>
      <c r="AM5" s="12">
        <v>8.0552849445591352</v>
      </c>
      <c r="AN5" s="12">
        <v>44.740011616449905</v>
      </c>
      <c r="AO5" s="13">
        <v>529.60672921709738</v>
      </c>
    </row>
    <row r="6" spans="1:41" x14ac:dyDescent="0.25">
      <c r="A6" s="7">
        <v>2002</v>
      </c>
      <c r="B6" s="11">
        <v>6.6123871345740781</v>
      </c>
      <c r="C6" s="12">
        <v>18.861022626991307</v>
      </c>
      <c r="D6" s="12">
        <v>2.1371864002737508</v>
      </c>
      <c r="E6" s="12">
        <v>0.59312014671519131</v>
      </c>
      <c r="F6" s="13">
        <v>0</v>
      </c>
      <c r="G6" s="11">
        <v>81.320458093994674</v>
      </c>
      <c r="H6" s="12">
        <v>23.836741829630331</v>
      </c>
      <c r="I6" s="12">
        <v>6.3944267692859338</v>
      </c>
      <c r="J6" s="12">
        <v>4.8163590577750766</v>
      </c>
      <c r="K6" s="13">
        <v>3.2862292933979735</v>
      </c>
      <c r="L6" s="11">
        <v>4.0040992408692446</v>
      </c>
      <c r="M6" s="12">
        <v>40.240057063726667</v>
      </c>
      <c r="N6" s="12">
        <v>23.622546873326719</v>
      </c>
      <c r="O6" s="12">
        <v>7.3490445561811955</v>
      </c>
      <c r="P6" s="13">
        <v>0</v>
      </c>
      <c r="Q6" s="11">
        <v>1.3805629045393311</v>
      </c>
      <c r="R6" s="12">
        <v>41.276373922390981</v>
      </c>
      <c r="S6" s="12">
        <v>73.025265929688928</v>
      </c>
      <c r="T6" s="12">
        <v>4.8139794749401341</v>
      </c>
      <c r="U6" s="13">
        <v>0</v>
      </c>
      <c r="V6" s="11">
        <v>6.4350325603782981</v>
      </c>
      <c r="W6" s="12">
        <v>46.363201506962518</v>
      </c>
      <c r="X6" s="12">
        <v>16.98784805108102</v>
      </c>
      <c r="Y6" s="12">
        <v>7.9520941347950442</v>
      </c>
      <c r="Z6" s="13">
        <v>0</v>
      </c>
      <c r="AA6" s="11">
        <v>39.643853561444267</v>
      </c>
      <c r="AB6" s="12">
        <v>112.69408563221729</v>
      </c>
      <c r="AC6" s="12">
        <v>116.87888594667319</v>
      </c>
      <c r="AD6" s="12">
        <v>56.006336816385833</v>
      </c>
      <c r="AE6" s="13">
        <v>19.36544111593787</v>
      </c>
      <c r="AF6" s="11">
        <v>38.351615795579214</v>
      </c>
      <c r="AG6" s="12">
        <v>114.44790271182775</v>
      </c>
      <c r="AH6" s="12">
        <v>51.146285840876352</v>
      </c>
      <c r="AI6" s="12">
        <v>72.348397068409028</v>
      </c>
      <c r="AJ6" s="13">
        <v>0</v>
      </c>
      <c r="AK6" s="11">
        <v>227.83559832226092</v>
      </c>
      <c r="AL6" s="12">
        <v>53.057597934379842</v>
      </c>
      <c r="AM6" s="12">
        <v>28.396578066952816</v>
      </c>
      <c r="AN6" s="12">
        <v>73.62289528629772</v>
      </c>
      <c r="AO6" s="13">
        <v>149.18710096945162</v>
      </c>
    </row>
    <row r="7" spans="1:41" x14ac:dyDescent="0.25">
      <c r="A7" s="7">
        <v>2003</v>
      </c>
      <c r="B7" s="11">
        <v>6.4455339603229493</v>
      </c>
      <c r="C7" s="12">
        <v>19.658206246255904</v>
      </c>
      <c r="D7" s="12">
        <v>1.6750037718458886</v>
      </c>
      <c r="E7" s="12">
        <v>0.45456135417129945</v>
      </c>
      <c r="F7" s="13">
        <v>0</v>
      </c>
      <c r="G7" s="11">
        <v>93.467102869274441</v>
      </c>
      <c r="H7" s="12">
        <v>23.729536503811818</v>
      </c>
      <c r="I7" s="12">
        <v>3.5483414805283315</v>
      </c>
      <c r="J7" s="12">
        <v>4.6314375883600762</v>
      </c>
      <c r="K7" s="13">
        <v>3.5286447918062915</v>
      </c>
      <c r="L7" s="11">
        <v>6.8366990745731613</v>
      </c>
      <c r="M7" s="12">
        <v>34.544335236438222</v>
      </c>
      <c r="N7" s="12">
        <v>23.281415921905392</v>
      </c>
      <c r="O7" s="12">
        <v>8.3555105670558252</v>
      </c>
      <c r="P7" s="13">
        <v>0</v>
      </c>
      <c r="Q7" s="11">
        <v>0.9575463332562717</v>
      </c>
      <c r="R7" s="12">
        <v>44.417883195884592</v>
      </c>
      <c r="S7" s="12">
        <v>90.497492233966042</v>
      </c>
      <c r="T7" s="12">
        <v>8.3527185350055522</v>
      </c>
      <c r="U7" s="13">
        <v>0</v>
      </c>
      <c r="V7" s="11">
        <v>6.5950931845268732</v>
      </c>
      <c r="W7" s="12">
        <v>48.05095885197629</v>
      </c>
      <c r="X7" s="12">
        <v>18.314810282245414</v>
      </c>
      <c r="Y7" s="12">
        <v>9.5859306485127167</v>
      </c>
      <c r="Z7" s="13">
        <v>0</v>
      </c>
      <c r="AA7" s="11">
        <v>43.137634374660557</v>
      </c>
      <c r="AB7" s="12">
        <v>126.10654035269906</v>
      </c>
      <c r="AC7" s="12">
        <v>108.06701710952598</v>
      </c>
      <c r="AD7" s="12">
        <v>46.737146188289223</v>
      </c>
      <c r="AE7" s="13">
        <v>19.494551849149385</v>
      </c>
      <c r="AF7" s="11">
        <v>63.285364798594401</v>
      </c>
      <c r="AG7" s="12">
        <v>69.875907072043134</v>
      </c>
      <c r="AH7" s="12">
        <v>23.845095045760861</v>
      </c>
      <c r="AI7" s="12">
        <v>48.832009776907434</v>
      </c>
      <c r="AJ7" s="13">
        <v>1.3681010321741323</v>
      </c>
      <c r="AK7" s="11">
        <v>252.5879475156402</v>
      </c>
      <c r="AL7" s="12">
        <v>48.240716638987905</v>
      </c>
      <c r="AM7" s="12">
        <v>35.100569369365196</v>
      </c>
      <c r="AN7" s="12">
        <v>39.475392697349712</v>
      </c>
      <c r="AO7" s="13">
        <v>170.82704833540831</v>
      </c>
    </row>
    <row r="8" spans="1:41" x14ac:dyDescent="0.25">
      <c r="A8" s="7">
        <v>2004</v>
      </c>
      <c r="B8" s="11">
        <v>6.4462397101779141</v>
      </c>
      <c r="C8" s="12">
        <v>19.318019834116978</v>
      </c>
      <c r="D8" s="12">
        <v>1.6577047200399402</v>
      </c>
      <c r="E8" s="12">
        <v>0.57086328942053355</v>
      </c>
      <c r="F8" s="13">
        <v>0</v>
      </c>
      <c r="G8" s="11">
        <v>92.664923043321522</v>
      </c>
      <c r="H8" s="12">
        <v>23.447557067024434</v>
      </c>
      <c r="I8" s="12">
        <v>3.7468185802863205</v>
      </c>
      <c r="J8" s="12">
        <v>4.3459274997602</v>
      </c>
      <c r="K8" s="13">
        <v>11.09946564641249</v>
      </c>
      <c r="L8" s="11">
        <v>12.974975351571114</v>
      </c>
      <c r="M8" s="12">
        <v>28.938414648073636</v>
      </c>
      <c r="N8" s="12">
        <v>22.007262143101858</v>
      </c>
      <c r="O8" s="12">
        <v>11.069180140274788</v>
      </c>
      <c r="P8" s="13">
        <v>0</v>
      </c>
      <c r="Q8" s="11">
        <v>3.0774379336079263</v>
      </c>
      <c r="R8" s="12">
        <v>37.09275321233747</v>
      </c>
      <c r="S8" s="12">
        <v>31.792105225351218</v>
      </c>
      <c r="T8" s="12">
        <v>7.8741227747032987</v>
      </c>
      <c r="U8" s="13">
        <v>0</v>
      </c>
      <c r="V8" s="11">
        <v>7.7608143866602806</v>
      </c>
      <c r="W8" s="12">
        <v>51.93270384858436</v>
      </c>
      <c r="X8" s="12">
        <v>19.297711070554811</v>
      </c>
      <c r="Y8" s="12">
        <v>7.6049475502027457</v>
      </c>
      <c r="Z8" s="13">
        <v>0</v>
      </c>
      <c r="AA8" s="11">
        <v>57.619689516480456</v>
      </c>
      <c r="AB8" s="12">
        <v>110.36798858799158</v>
      </c>
      <c r="AC8" s="12">
        <v>95.35263090693114</v>
      </c>
      <c r="AD8" s="12">
        <v>47.074223967038002</v>
      </c>
      <c r="AE8" s="13">
        <v>86.532544907752424</v>
      </c>
      <c r="AF8" s="11">
        <v>57.845244670047919</v>
      </c>
      <c r="AG8" s="12">
        <v>68.056571142259216</v>
      </c>
      <c r="AH8" s="12">
        <v>27.230948950079242</v>
      </c>
      <c r="AI8" s="12">
        <v>39.136976124025537</v>
      </c>
      <c r="AJ8" s="13">
        <v>7.6480229545411582</v>
      </c>
      <c r="AK8" s="11">
        <v>280.88077315802428</v>
      </c>
      <c r="AL8" s="12">
        <v>32.167218697911409</v>
      </c>
      <c r="AM8" s="12">
        <v>22.01024714231005</v>
      </c>
      <c r="AN8" s="12">
        <v>44.009078595213396</v>
      </c>
      <c r="AO8" s="13">
        <v>192.01789304463134</v>
      </c>
    </row>
    <row r="9" spans="1:41" x14ac:dyDescent="0.25">
      <c r="A9" s="7">
        <v>2005</v>
      </c>
      <c r="B9" s="11">
        <v>7.0918112035523597</v>
      </c>
      <c r="C9" s="12">
        <v>19.547617398301171</v>
      </c>
      <c r="D9" s="12">
        <v>1.4566798186757071</v>
      </c>
      <c r="E9" s="12">
        <v>0.44276213831291295</v>
      </c>
      <c r="F9" s="13">
        <v>0</v>
      </c>
      <c r="G9" s="11">
        <v>96.787647663454223</v>
      </c>
      <c r="H9" s="12">
        <v>21.493063732595985</v>
      </c>
      <c r="I9" s="12">
        <v>4.7144957019591018</v>
      </c>
      <c r="J9" s="12">
        <v>3.6392065000474134</v>
      </c>
      <c r="K9" s="13">
        <v>4.8483045415960309</v>
      </c>
      <c r="L9" s="11">
        <v>11.710308447564481</v>
      </c>
      <c r="M9" s="12">
        <v>21.536107076100357</v>
      </c>
      <c r="N9" s="12">
        <v>32.035008744790943</v>
      </c>
      <c r="O9" s="12">
        <v>13.711367924072343</v>
      </c>
      <c r="P9" s="13">
        <v>8.2641017203381164</v>
      </c>
      <c r="Q9" s="11">
        <v>10.420889688002477</v>
      </c>
      <c r="R9" s="12">
        <v>25.076847390719141</v>
      </c>
      <c r="S9" s="12">
        <v>64.758162427797899</v>
      </c>
      <c r="T9" s="12">
        <v>5.4101877638779801</v>
      </c>
      <c r="U9" s="13">
        <v>0</v>
      </c>
      <c r="V9" s="11">
        <v>5.5694276781811247</v>
      </c>
      <c r="W9" s="12">
        <v>47.824756161115396</v>
      </c>
      <c r="X9" s="12">
        <v>19.778506550494548</v>
      </c>
      <c r="Y9" s="12">
        <v>8.5448156311658909</v>
      </c>
      <c r="Z9" s="13">
        <v>0</v>
      </c>
      <c r="AA9" s="11">
        <v>39.133905235679784</v>
      </c>
      <c r="AB9" s="12">
        <v>84.932962570138855</v>
      </c>
      <c r="AC9" s="12">
        <v>93.560358215104642</v>
      </c>
      <c r="AD9" s="12">
        <v>37.316893596332001</v>
      </c>
      <c r="AE9" s="13">
        <v>129.44289654243528</v>
      </c>
      <c r="AF9" s="11">
        <v>53.188222882968077</v>
      </c>
      <c r="AG9" s="12">
        <v>79.11564835980829</v>
      </c>
      <c r="AH9" s="12">
        <v>32.86890501609809</v>
      </c>
      <c r="AI9" s="12">
        <v>33.901865829330532</v>
      </c>
      <c r="AJ9" s="13">
        <v>4.7228418331339741</v>
      </c>
      <c r="AK9" s="11">
        <v>292.00321447027517</v>
      </c>
      <c r="AL9" s="12">
        <v>58.498488993303425</v>
      </c>
      <c r="AM9" s="12">
        <v>18.04182495575051</v>
      </c>
      <c r="AN9" s="12">
        <v>44.97733988302695</v>
      </c>
      <c r="AO9" s="13">
        <v>221.18789845634942</v>
      </c>
    </row>
    <row r="10" spans="1:41" x14ac:dyDescent="0.25">
      <c r="A10" s="7">
        <v>2006</v>
      </c>
      <c r="B10" s="11">
        <v>8.7177807960579479</v>
      </c>
      <c r="C10" s="12">
        <v>17.198676839661232</v>
      </c>
      <c r="D10" s="12">
        <v>1.2884506570918712</v>
      </c>
      <c r="E10" s="12">
        <v>0.42177166997517179</v>
      </c>
      <c r="F10" s="13">
        <v>0</v>
      </c>
      <c r="G10" s="11">
        <v>96.188275694739332</v>
      </c>
      <c r="H10" s="12">
        <v>20.508894570319551</v>
      </c>
      <c r="I10" s="12">
        <v>3.5499358343937808</v>
      </c>
      <c r="J10" s="12">
        <v>4.1220067906482258</v>
      </c>
      <c r="K10" s="13">
        <v>8.3574772961774837</v>
      </c>
      <c r="L10" s="11">
        <v>13.853913253163583</v>
      </c>
      <c r="M10" s="12">
        <v>20.47479163087473</v>
      </c>
      <c r="N10" s="12">
        <v>38.534649862179016</v>
      </c>
      <c r="O10" s="12">
        <v>12.283633575713294</v>
      </c>
      <c r="P10" s="13">
        <v>3.2647031074754764</v>
      </c>
      <c r="Q10" s="11">
        <v>20.277752837323124</v>
      </c>
      <c r="R10" s="12">
        <v>25.391217052154822</v>
      </c>
      <c r="S10" s="12">
        <v>60.823715680342886</v>
      </c>
      <c r="T10" s="12">
        <v>0.52922412496233961</v>
      </c>
      <c r="U10" s="13">
        <v>1.8660733836535184</v>
      </c>
      <c r="V10" s="11">
        <v>7.6214631737178991</v>
      </c>
      <c r="W10" s="12">
        <v>44.458958364987652</v>
      </c>
      <c r="X10" s="12">
        <v>20.624864533942784</v>
      </c>
      <c r="Y10" s="12">
        <v>7.7837563622411903</v>
      </c>
      <c r="Z10" s="13">
        <v>0</v>
      </c>
      <c r="AA10" s="11">
        <v>36.513085511816421</v>
      </c>
      <c r="AB10" s="12">
        <v>81.893581872470378</v>
      </c>
      <c r="AC10" s="12">
        <v>48.253396530205009</v>
      </c>
      <c r="AD10" s="12">
        <v>29.30436552340867</v>
      </c>
      <c r="AE10" s="13">
        <v>82.740401662124327</v>
      </c>
      <c r="AF10" s="11">
        <v>38.66518244959569</v>
      </c>
      <c r="AG10" s="12">
        <v>77.294489730787106</v>
      </c>
      <c r="AH10" s="12">
        <v>19.385315214303748</v>
      </c>
      <c r="AI10" s="12">
        <v>32.43658692997343</v>
      </c>
      <c r="AJ10" s="13">
        <v>5.3315122836912776</v>
      </c>
      <c r="AK10" s="11">
        <v>275.02735856119642</v>
      </c>
      <c r="AL10" s="12">
        <v>43.557757896295563</v>
      </c>
      <c r="AM10" s="12">
        <v>21.610586645401057</v>
      </c>
      <c r="AN10" s="12">
        <v>35.957663506310737</v>
      </c>
      <c r="AO10" s="13">
        <v>31.736397463863444</v>
      </c>
    </row>
    <row r="11" spans="1:41" x14ac:dyDescent="0.25">
      <c r="A11" s="7">
        <v>2007</v>
      </c>
      <c r="B11" s="11">
        <v>10.202331533976652</v>
      </c>
      <c r="C11" s="12">
        <v>14.235577900008536</v>
      </c>
      <c r="D11" s="12">
        <v>1.320521839140478</v>
      </c>
      <c r="E11" s="12">
        <v>0.36369556884152859</v>
      </c>
      <c r="F11" s="13">
        <v>0</v>
      </c>
      <c r="G11" s="11">
        <v>98.898026013611542</v>
      </c>
      <c r="H11" s="12">
        <v>20.596204570619395</v>
      </c>
      <c r="I11" s="12">
        <v>3.4754992859340992</v>
      </c>
      <c r="J11" s="12">
        <v>3.5810798171412621</v>
      </c>
      <c r="K11" s="13">
        <v>16.89146527733676</v>
      </c>
      <c r="L11" s="11">
        <v>14.63556137138864</v>
      </c>
      <c r="M11" s="12">
        <v>21.615084178798998</v>
      </c>
      <c r="N11" s="12">
        <v>42.051775024655363</v>
      </c>
      <c r="O11" s="12">
        <v>10.124214770169033</v>
      </c>
      <c r="P11" s="13">
        <v>6.5843386164684397</v>
      </c>
      <c r="Q11" s="11">
        <v>15.985701043243516</v>
      </c>
      <c r="R11" s="12">
        <v>31.519536372896209</v>
      </c>
      <c r="S11" s="12">
        <v>40.217323984337959</v>
      </c>
      <c r="T11" s="12">
        <v>0.40639920516435524</v>
      </c>
      <c r="U11" s="13">
        <v>0</v>
      </c>
      <c r="V11" s="11">
        <v>9.8344060412511638</v>
      </c>
      <c r="W11" s="12">
        <v>41.759995724207521</v>
      </c>
      <c r="X11" s="12">
        <v>21.334958198522454</v>
      </c>
      <c r="Y11" s="12">
        <v>7.5465585069397738</v>
      </c>
      <c r="Z11" s="13">
        <v>0</v>
      </c>
      <c r="AA11" s="11">
        <v>41.90099888821652</v>
      </c>
      <c r="AB11" s="12">
        <v>57.760186997556239</v>
      </c>
      <c r="AC11" s="12">
        <v>47.471884539491313</v>
      </c>
      <c r="AD11" s="12">
        <v>24.510780343179238</v>
      </c>
      <c r="AE11" s="13">
        <v>60.681626834551402</v>
      </c>
      <c r="AF11" s="11">
        <v>43.884492085227855</v>
      </c>
      <c r="AG11" s="12">
        <v>59.551785898348939</v>
      </c>
      <c r="AH11" s="12">
        <v>22.278380231726885</v>
      </c>
      <c r="AI11" s="12">
        <v>31.778366012083541</v>
      </c>
      <c r="AJ11" s="13">
        <v>16.258588600863536</v>
      </c>
      <c r="AK11" s="11">
        <v>269.90967040279565</v>
      </c>
      <c r="AL11" s="12">
        <v>52.745039835278725</v>
      </c>
      <c r="AM11" s="12">
        <v>10.271239000020792</v>
      </c>
      <c r="AN11" s="12">
        <v>56.130558017847413</v>
      </c>
      <c r="AO11" s="13">
        <v>28.682004076921174</v>
      </c>
    </row>
    <row r="12" spans="1:41" x14ac:dyDescent="0.25">
      <c r="A12" s="7">
        <v>2008</v>
      </c>
      <c r="B12" s="11">
        <v>10.482507695673693</v>
      </c>
      <c r="C12" s="12">
        <v>13.942378976815956</v>
      </c>
      <c r="D12" s="12">
        <v>1.1179403983355551</v>
      </c>
      <c r="E12" s="12">
        <v>0.2953996741520159</v>
      </c>
      <c r="F12" s="13">
        <v>0</v>
      </c>
      <c r="G12" s="11">
        <v>92.23217206010699</v>
      </c>
      <c r="H12" s="12">
        <v>21.025295170202249</v>
      </c>
      <c r="I12" s="12">
        <v>2.6869405904855861</v>
      </c>
      <c r="J12" s="12">
        <v>4.2638414827353914</v>
      </c>
      <c r="K12" s="13">
        <v>19.183138929837181</v>
      </c>
      <c r="L12" s="11">
        <v>13.711455286086006</v>
      </c>
      <c r="M12" s="12">
        <v>22.307114242680171</v>
      </c>
      <c r="N12" s="12">
        <v>39.033718670198915</v>
      </c>
      <c r="O12" s="12">
        <v>7.7269919590212721</v>
      </c>
      <c r="P12" s="13">
        <v>15.151551503496464</v>
      </c>
      <c r="Q12" s="11">
        <v>10.617206796353889</v>
      </c>
      <c r="R12" s="12">
        <v>39.168883916541439</v>
      </c>
      <c r="S12" s="12">
        <v>17.654571841735432</v>
      </c>
      <c r="T12" s="12">
        <v>1.0522305652885322</v>
      </c>
      <c r="U12" s="13">
        <v>0.90886578582612843</v>
      </c>
      <c r="V12" s="11">
        <v>11.311814554037221</v>
      </c>
      <c r="W12" s="12">
        <v>42.236177505591925</v>
      </c>
      <c r="X12" s="12">
        <v>12.604842081490981</v>
      </c>
      <c r="Y12" s="12">
        <v>6.0578177294604254</v>
      </c>
      <c r="Z12" s="13">
        <v>0</v>
      </c>
      <c r="AA12" s="11">
        <v>65.448845151616609</v>
      </c>
      <c r="AB12" s="12">
        <v>60.489031853402324</v>
      </c>
      <c r="AC12" s="12">
        <v>36.001047497363977</v>
      </c>
      <c r="AD12" s="12">
        <v>38.160828007938214</v>
      </c>
      <c r="AE12" s="13">
        <v>176.40154443538557</v>
      </c>
      <c r="AF12" s="11">
        <v>61.090430561571331</v>
      </c>
      <c r="AG12" s="12">
        <v>58.879651927988107</v>
      </c>
      <c r="AH12" s="12">
        <v>19.374732916165229</v>
      </c>
      <c r="AI12" s="12">
        <v>32.616805413811747</v>
      </c>
      <c r="AJ12" s="13">
        <v>22.049851203475132</v>
      </c>
      <c r="AK12" s="11">
        <v>276.57338846983095</v>
      </c>
      <c r="AL12" s="12">
        <v>57.311056280962305</v>
      </c>
      <c r="AM12" s="12">
        <v>12.091050323027735</v>
      </c>
      <c r="AN12" s="12">
        <v>39.208725029671555</v>
      </c>
      <c r="AO12" s="13">
        <v>89.330766532052394</v>
      </c>
    </row>
    <row r="13" spans="1:41" x14ac:dyDescent="0.25">
      <c r="A13" s="7">
        <v>2009</v>
      </c>
      <c r="B13" s="11">
        <v>10.98874178205388</v>
      </c>
      <c r="C13" s="12">
        <v>13.070315932680483</v>
      </c>
      <c r="D13" s="12">
        <v>1.1237018500232809</v>
      </c>
      <c r="E13" s="12">
        <v>0.29456193500147043</v>
      </c>
      <c r="F13" s="13">
        <v>0</v>
      </c>
      <c r="G13" s="11">
        <v>76.392597950200681</v>
      </c>
      <c r="H13" s="12">
        <v>22.506435630568159</v>
      </c>
      <c r="I13" s="12">
        <v>3.1071956727812604</v>
      </c>
      <c r="J13" s="12">
        <v>3.8119818608951159</v>
      </c>
      <c r="K13" s="13">
        <v>35.485774632834811</v>
      </c>
      <c r="L13" s="11">
        <v>14.404861189789219</v>
      </c>
      <c r="M13" s="12">
        <v>23.036685764879962</v>
      </c>
      <c r="N13" s="12">
        <v>32.825956661326565</v>
      </c>
      <c r="O13" s="12">
        <v>6.0704747784322546</v>
      </c>
      <c r="P13" s="13">
        <v>39.93254074024042</v>
      </c>
      <c r="Q13" s="11">
        <v>12.940481890019038</v>
      </c>
      <c r="R13" s="12">
        <v>26.097136554341791</v>
      </c>
      <c r="S13" s="12">
        <v>18.56239310005779</v>
      </c>
      <c r="T13" s="12">
        <v>0.45254573662768249</v>
      </c>
      <c r="U13" s="13">
        <v>7.5033233108769997</v>
      </c>
      <c r="V13" s="11">
        <v>9.5347689569501561</v>
      </c>
      <c r="W13" s="12">
        <v>42.411316123259752</v>
      </c>
      <c r="X13" s="12">
        <v>9.5316563300852515</v>
      </c>
      <c r="Y13" s="12">
        <v>6.9769239298632142</v>
      </c>
      <c r="Z13" s="13">
        <v>0</v>
      </c>
      <c r="AA13" s="11">
        <v>63.800972211892571</v>
      </c>
      <c r="AB13" s="12">
        <v>64.42625737526329</v>
      </c>
      <c r="AC13" s="12">
        <v>32.516207666259426</v>
      </c>
      <c r="AD13" s="12">
        <v>41.741337080656876</v>
      </c>
      <c r="AE13" s="13">
        <v>158.34501105468107</v>
      </c>
      <c r="AF13" s="11">
        <v>54.494098084293491</v>
      </c>
      <c r="AG13" s="12">
        <v>47.7383573657794</v>
      </c>
      <c r="AH13" s="12">
        <v>18.320417747272142</v>
      </c>
      <c r="AI13" s="12">
        <v>30.117262660564791</v>
      </c>
      <c r="AJ13" s="13">
        <v>20.4999181833054</v>
      </c>
      <c r="AK13" s="11">
        <v>272.58403243035207</v>
      </c>
      <c r="AL13" s="12">
        <v>53.377569711014715</v>
      </c>
      <c r="AM13" s="12">
        <v>6.4523759606102145</v>
      </c>
      <c r="AN13" s="12">
        <v>35.789009605550071</v>
      </c>
      <c r="AO13" s="13">
        <v>9.8939321616871396</v>
      </c>
    </row>
    <row r="14" spans="1:41" x14ac:dyDescent="0.25">
      <c r="A14" s="7">
        <v>2010</v>
      </c>
      <c r="B14" s="11">
        <v>9.4739230933634015</v>
      </c>
      <c r="C14" s="12">
        <v>13.413319419903324</v>
      </c>
      <c r="D14" s="12">
        <v>1.1033041255583602</v>
      </c>
      <c r="E14" s="12">
        <v>0.45902980499064838</v>
      </c>
      <c r="F14" s="13">
        <v>0</v>
      </c>
      <c r="G14" s="11">
        <v>76.267579078297743</v>
      </c>
      <c r="H14" s="12">
        <v>18.2335288505497</v>
      </c>
      <c r="I14" s="12">
        <v>2.8450672279154992</v>
      </c>
      <c r="J14" s="12">
        <v>4.3774518962069005</v>
      </c>
      <c r="K14" s="13">
        <v>45.996878451069627</v>
      </c>
      <c r="L14" s="11">
        <v>15.6221430835552</v>
      </c>
      <c r="M14" s="12">
        <v>21.387327032492141</v>
      </c>
      <c r="N14" s="12">
        <v>27.960946309033616</v>
      </c>
      <c r="O14" s="12">
        <v>8.1737067799135428</v>
      </c>
      <c r="P14" s="13">
        <v>74.967092808399485</v>
      </c>
      <c r="Q14" s="11">
        <v>12.151112903869047</v>
      </c>
      <c r="R14" s="12">
        <v>17.866156081119815</v>
      </c>
      <c r="S14" s="12">
        <v>30.104919784800483</v>
      </c>
      <c r="T14" s="12">
        <v>1.9122217052947226</v>
      </c>
      <c r="U14" s="13">
        <v>21.774389371898145</v>
      </c>
      <c r="V14" s="11">
        <v>6.8876263498036412</v>
      </c>
      <c r="W14" s="12">
        <v>47.839438077033002</v>
      </c>
      <c r="X14" s="12">
        <v>9.5220206449378448</v>
      </c>
      <c r="Y14" s="12">
        <v>6.1999271486690493</v>
      </c>
      <c r="Z14" s="13">
        <v>0</v>
      </c>
      <c r="AA14" s="11">
        <v>60.483044025795678</v>
      </c>
      <c r="AB14" s="12">
        <v>47.561652224212708</v>
      </c>
      <c r="AC14" s="12">
        <v>23.964680982932759</v>
      </c>
      <c r="AD14" s="12">
        <v>36.28035163556288</v>
      </c>
      <c r="AE14" s="13">
        <v>278.24126951070156</v>
      </c>
      <c r="AF14" s="11">
        <v>52.945592903356591</v>
      </c>
      <c r="AG14" s="12">
        <v>42.720252963522093</v>
      </c>
      <c r="AH14" s="12">
        <v>8.3457732234723494</v>
      </c>
      <c r="AI14" s="12">
        <v>23.704792327579685</v>
      </c>
      <c r="AJ14" s="13">
        <v>43.2527327479633</v>
      </c>
      <c r="AK14" s="11">
        <v>271.4926601207938</v>
      </c>
      <c r="AL14" s="12">
        <v>53.540055153199702</v>
      </c>
      <c r="AM14" s="12">
        <v>7.8914271517365444</v>
      </c>
      <c r="AN14" s="12">
        <v>25.047267842245653</v>
      </c>
      <c r="AO14" s="13">
        <v>18.493817808477058</v>
      </c>
    </row>
    <row r="15" spans="1:41" x14ac:dyDescent="0.25">
      <c r="A15" s="7">
        <v>2011</v>
      </c>
      <c r="B15" s="11">
        <v>9.6424042666197547</v>
      </c>
      <c r="C15" s="12">
        <v>12.98573819903095</v>
      </c>
      <c r="D15" s="12">
        <v>0.7852944328413316</v>
      </c>
      <c r="E15" s="12">
        <v>0.1877734199317625</v>
      </c>
      <c r="F15" s="13">
        <v>0</v>
      </c>
      <c r="G15" s="11">
        <v>62.56427357550578</v>
      </c>
      <c r="H15" s="12">
        <v>16.991303581838547</v>
      </c>
      <c r="I15" s="12">
        <v>1.9282071728358539</v>
      </c>
      <c r="J15" s="12">
        <v>3.1078470474514335</v>
      </c>
      <c r="K15" s="13">
        <v>38.345238950550346</v>
      </c>
      <c r="L15" s="11">
        <v>10.03177832276676</v>
      </c>
      <c r="M15" s="12">
        <v>22.716206565721571</v>
      </c>
      <c r="N15" s="12">
        <v>18.307564000911619</v>
      </c>
      <c r="O15" s="12">
        <v>7.6497146922802459</v>
      </c>
      <c r="P15" s="13">
        <v>68.803958307796734</v>
      </c>
      <c r="Q15" s="11">
        <v>7.7644776499731281</v>
      </c>
      <c r="R15" s="12">
        <v>18.296265340831749</v>
      </c>
      <c r="S15" s="12">
        <v>22.769114461870426</v>
      </c>
      <c r="T15" s="12">
        <v>1.6761859917241013</v>
      </c>
      <c r="U15" s="13">
        <v>22.98760598217585</v>
      </c>
      <c r="V15" s="11">
        <v>7.7956400277631452</v>
      </c>
      <c r="W15" s="12">
        <v>45.285884474018161</v>
      </c>
      <c r="X15" s="12">
        <v>6.2427419629218246</v>
      </c>
      <c r="Y15" s="12">
        <v>5.36097689645998</v>
      </c>
      <c r="Z15" s="13">
        <v>0</v>
      </c>
      <c r="AA15" s="11">
        <v>61.921697652161626</v>
      </c>
      <c r="AB15" s="12">
        <v>37.920331835070137</v>
      </c>
      <c r="AC15" s="12">
        <v>19.383671122446817</v>
      </c>
      <c r="AD15" s="12">
        <v>27.584877043999185</v>
      </c>
      <c r="AE15" s="13">
        <v>350.39019056708617</v>
      </c>
      <c r="AF15" s="11">
        <v>58.475984834678236</v>
      </c>
      <c r="AG15" s="12">
        <v>37.721965219846219</v>
      </c>
      <c r="AH15" s="12">
        <v>8.3364349236972952</v>
      </c>
      <c r="AI15" s="12">
        <v>20.572568120593907</v>
      </c>
      <c r="AJ15" s="13">
        <v>9.6022342180507145</v>
      </c>
      <c r="AK15" s="11">
        <v>247.32990302010066</v>
      </c>
      <c r="AL15" s="12">
        <v>55.838794165817625</v>
      </c>
      <c r="AM15" s="12">
        <v>4.1775343347797609</v>
      </c>
      <c r="AN15" s="12">
        <v>24.610384836385489</v>
      </c>
      <c r="AO15" s="13">
        <v>10.136019881972148</v>
      </c>
    </row>
    <row r="16" spans="1:41" x14ac:dyDescent="0.25">
      <c r="A16" s="7">
        <v>2012</v>
      </c>
      <c r="B16" s="11">
        <v>12.289002249870048</v>
      </c>
      <c r="C16" s="12">
        <v>11.775378170641428</v>
      </c>
      <c r="D16" s="12">
        <v>0.73633785902746052</v>
      </c>
      <c r="E16" s="12">
        <v>0.20885489671395027</v>
      </c>
      <c r="F16" s="13">
        <v>0</v>
      </c>
      <c r="G16" s="11">
        <v>82.735335995531671</v>
      </c>
      <c r="H16" s="12">
        <v>17.925550282430365</v>
      </c>
      <c r="I16" s="12">
        <v>2.1414170072301073</v>
      </c>
      <c r="J16" s="12">
        <v>3.7738525390858668</v>
      </c>
      <c r="K16" s="13">
        <v>63.695193756942516</v>
      </c>
      <c r="L16" s="11">
        <v>11.065406106744256</v>
      </c>
      <c r="M16" s="12">
        <v>22.720231492020265</v>
      </c>
      <c r="N16" s="12">
        <v>14.529187335985901</v>
      </c>
      <c r="O16" s="12">
        <v>5.8049925263579816</v>
      </c>
      <c r="P16" s="13">
        <v>27.98443784412148</v>
      </c>
      <c r="Q16" s="11">
        <v>7.2333246234845268</v>
      </c>
      <c r="R16" s="12">
        <v>11.690200915840467</v>
      </c>
      <c r="S16" s="12">
        <v>31.009391462682725</v>
      </c>
      <c r="T16" s="12">
        <v>0.52226863748517449</v>
      </c>
      <c r="U16" s="13">
        <v>17.877976511495696</v>
      </c>
      <c r="V16" s="11">
        <v>9.8169733020143219</v>
      </c>
      <c r="W16" s="12">
        <v>39.954162216979348</v>
      </c>
      <c r="X16" s="12">
        <v>6.3474174776332646</v>
      </c>
      <c r="Y16" s="12">
        <v>4.2811983594647858</v>
      </c>
      <c r="Z16" s="13">
        <v>0</v>
      </c>
      <c r="AA16" s="11">
        <v>59.48188380325098</v>
      </c>
      <c r="AB16" s="12">
        <v>51.665562740110644</v>
      </c>
      <c r="AC16" s="12">
        <v>22.200619487265921</v>
      </c>
      <c r="AD16" s="12">
        <v>31.003267297123916</v>
      </c>
      <c r="AE16" s="13">
        <v>35.740807532228345</v>
      </c>
      <c r="AF16" s="11">
        <v>55.259419922549768</v>
      </c>
      <c r="AG16" s="12">
        <v>34.355741958292953</v>
      </c>
      <c r="AH16" s="12">
        <v>9.9251837499547619</v>
      </c>
      <c r="AI16" s="12">
        <v>24.943653562516317</v>
      </c>
      <c r="AJ16" s="13">
        <v>38.680700842504784</v>
      </c>
      <c r="AK16" s="11">
        <v>296.0457174637969</v>
      </c>
      <c r="AL16" s="12">
        <v>59.137292201025879</v>
      </c>
      <c r="AM16" s="12">
        <v>5.3630643894604599</v>
      </c>
      <c r="AN16" s="12">
        <v>13.803743052596728</v>
      </c>
      <c r="AO16" s="13">
        <v>27.684019200593593</v>
      </c>
    </row>
    <row r="17" spans="1:41" x14ac:dyDescent="0.25">
      <c r="A17" s="7">
        <v>2013</v>
      </c>
      <c r="B17" s="11">
        <v>13.09784109836276</v>
      </c>
      <c r="C17" s="12">
        <v>11.968984835977814</v>
      </c>
      <c r="D17" s="12">
        <v>0.64040616783527005</v>
      </c>
      <c r="E17" s="12">
        <v>0.19590392968509288</v>
      </c>
      <c r="F17" s="13">
        <v>0</v>
      </c>
      <c r="G17" s="11">
        <v>80.789031946434207</v>
      </c>
      <c r="H17" s="12">
        <v>14.719528913597658</v>
      </c>
      <c r="I17" s="12">
        <v>2.1663572808760767</v>
      </c>
      <c r="J17" s="12">
        <v>4.1561591120231434</v>
      </c>
      <c r="K17" s="13">
        <v>86.270514084333499</v>
      </c>
      <c r="L17" s="11">
        <v>11.818341198797567</v>
      </c>
      <c r="M17" s="12">
        <v>28.265618294236205</v>
      </c>
      <c r="N17" s="12">
        <v>16.976943222782449</v>
      </c>
      <c r="O17" s="12">
        <v>6.724374971332729</v>
      </c>
      <c r="P17" s="13">
        <v>18.556519752100069</v>
      </c>
      <c r="Q17" s="11">
        <v>10.126669669138341</v>
      </c>
      <c r="R17" s="12">
        <v>15.313355852119585</v>
      </c>
      <c r="S17" s="12">
        <v>32.592708755265811</v>
      </c>
      <c r="T17" s="12">
        <v>0.69055132889543225</v>
      </c>
      <c r="U17" s="13">
        <v>33.224250132776298</v>
      </c>
      <c r="V17" s="11">
        <v>14.177445021160251</v>
      </c>
      <c r="W17" s="12">
        <v>39.83901745527276</v>
      </c>
      <c r="X17" s="12">
        <v>5.1541822362214127</v>
      </c>
      <c r="Y17" s="12">
        <v>3.531319314353857</v>
      </c>
      <c r="Z17" s="13">
        <v>0</v>
      </c>
      <c r="AA17" s="11">
        <v>65.032426185272357</v>
      </c>
      <c r="AB17" s="12">
        <v>53.662125295168025</v>
      </c>
      <c r="AC17" s="12">
        <v>17.708582749979261</v>
      </c>
      <c r="AD17" s="12">
        <v>23.257238871658238</v>
      </c>
      <c r="AE17" s="13">
        <v>23.852482649254892</v>
      </c>
      <c r="AF17" s="11">
        <v>52.646168271145676</v>
      </c>
      <c r="AG17" s="12">
        <v>37.639552012210892</v>
      </c>
      <c r="AH17" s="12">
        <v>6.1853010417159515</v>
      </c>
      <c r="AI17" s="12">
        <v>22.144195001773102</v>
      </c>
      <c r="AJ17" s="13">
        <v>265.23412798658427</v>
      </c>
      <c r="AK17" s="11">
        <v>303.39855315276816</v>
      </c>
      <c r="AL17" s="12">
        <v>58.093009073819601</v>
      </c>
      <c r="AM17" s="12">
        <v>5.200928266548674</v>
      </c>
      <c r="AN17" s="12">
        <v>25.57821943499864</v>
      </c>
      <c r="AO17" s="13">
        <v>16.079081118860948</v>
      </c>
    </row>
    <row r="18" spans="1:41" x14ac:dyDescent="0.25">
      <c r="A18" s="7">
        <v>2014</v>
      </c>
      <c r="B18" s="11">
        <v>15.437948450609703</v>
      </c>
      <c r="C18" s="12">
        <v>11.794508827395425</v>
      </c>
      <c r="D18" s="12">
        <v>0.76318000169175371</v>
      </c>
      <c r="E18" s="12">
        <v>0.27470956093856425</v>
      </c>
      <c r="F18" s="13">
        <v>0</v>
      </c>
      <c r="G18" s="11">
        <v>82.62438564810148</v>
      </c>
      <c r="H18" s="12">
        <v>15.968600688324367</v>
      </c>
      <c r="I18" s="12">
        <v>2.3594274268212865</v>
      </c>
      <c r="J18" s="12">
        <v>4.7850549673984775</v>
      </c>
      <c r="K18" s="13">
        <v>87.481278352573071</v>
      </c>
      <c r="L18" s="11">
        <v>11.746533676280634</v>
      </c>
      <c r="M18" s="12">
        <v>33.302992669782796</v>
      </c>
      <c r="N18" s="12">
        <v>14.606710296785982</v>
      </c>
      <c r="O18" s="12">
        <v>6.8461673609372591</v>
      </c>
      <c r="P18" s="13">
        <v>61.309795204193165</v>
      </c>
      <c r="Q18" s="11">
        <v>12.154943604743059</v>
      </c>
      <c r="R18" s="12">
        <v>16.256555751036188</v>
      </c>
      <c r="S18" s="12">
        <v>26.588571238223015</v>
      </c>
      <c r="T18" s="12">
        <v>1.1145670699155921</v>
      </c>
      <c r="U18" s="13">
        <v>20.463847671469193</v>
      </c>
      <c r="V18" s="11">
        <v>15.827817759659347</v>
      </c>
      <c r="W18" s="12">
        <v>43.910318698755745</v>
      </c>
      <c r="X18" s="12">
        <v>4.5155984068655073</v>
      </c>
      <c r="Y18" s="12">
        <v>2.445959225197825</v>
      </c>
      <c r="Z18" s="13">
        <v>0</v>
      </c>
      <c r="AA18" s="11">
        <v>67.810365966322408</v>
      </c>
      <c r="AB18" s="12">
        <v>52.310758751615758</v>
      </c>
      <c r="AC18" s="12">
        <v>17.048058907160851</v>
      </c>
      <c r="AD18" s="12">
        <v>24.000813947151133</v>
      </c>
      <c r="AE18" s="13">
        <v>10.188659253000623</v>
      </c>
      <c r="AF18" s="11">
        <v>61.802247471696589</v>
      </c>
      <c r="AG18" s="12">
        <v>42.956883262241483</v>
      </c>
      <c r="AH18" s="12">
        <v>5.0350238398922373</v>
      </c>
      <c r="AI18" s="12">
        <v>18.129132951129392</v>
      </c>
      <c r="AJ18" s="13">
        <v>196.00507141002689</v>
      </c>
      <c r="AK18" s="11">
        <v>305.96260693416639</v>
      </c>
      <c r="AL18" s="12">
        <v>46.773097870676708</v>
      </c>
      <c r="AM18" s="12">
        <v>5.7990112750365883</v>
      </c>
      <c r="AN18" s="12">
        <v>8.3760584991218696</v>
      </c>
      <c r="AO18" s="13">
        <v>26.445236798201364</v>
      </c>
    </row>
    <row r="19" spans="1:41" x14ac:dyDescent="0.25">
      <c r="A19" s="7">
        <v>2015</v>
      </c>
      <c r="B19" s="11">
        <v>17.481072819215509</v>
      </c>
      <c r="C19" s="12">
        <v>9.9628092940168038</v>
      </c>
      <c r="D19" s="12">
        <v>0.63872814581204929</v>
      </c>
      <c r="E19" s="12">
        <v>0.19734057096189714</v>
      </c>
      <c r="F19" s="13">
        <v>0</v>
      </c>
      <c r="G19" s="11">
        <v>82.968802902797293</v>
      </c>
      <c r="H19" s="12">
        <v>16.148339223501385</v>
      </c>
      <c r="I19" s="12">
        <v>2.2361097374766694</v>
      </c>
      <c r="J19" s="12">
        <v>4.0857576110978977</v>
      </c>
      <c r="K19" s="13">
        <v>74.089101278115677</v>
      </c>
      <c r="L19" s="11">
        <v>9.1858811088007393</v>
      </c>
      <c r="M19" s="12">
        <v>35.988463395321794</v>
      </c>
      <c r="N19" s="12">
        <v>7.22144981097179</v>
      </c>
      <c r="O19" s="12">
        <v>6.6715638197009559</v>
      </c>
      <c r="P19" s="13">
        <v>161.34372190391028</v>
      </c>
      <c r="Q19" s="11">
        <v>11.718670091553744</v>
      </c>
      <c r="R19" s="12">
        <v>16.201044582869834</v>
      </c>
      <c r="S19" s="12">
        <v>24.364382848803949</v>
      </c>
      <c r="T19" s="12">
        <v>0.93877391295857682</v>
      </c>
      <c r="U19" s="13">
        <v>13.188721556564175</v>
      </c>
      <c r="V19" s="11">
        <v>21.408757919813528</v>
      </c>
      <c r="W19" s="12">
        <v>42.134865538915022</v>
      </c>
      <c r="X19" s="12">
        <v>2.9323264150948019</v>
      </c>
      <c r="Y19" s="12">
        <v>1.9570132999548562</v>
      </c>
      <c r="Z19" s="13">
        <v>0</v>
      </c>
      <c r="AA19" s="11">
        <v>68.223872974766337</v>
      </c>
      <c r="AB19" s="12">
        <v>54.632738449670299</v>
      </c>
      <c r="AC19" s="12">
        <v>15.992346241500295</v>
      </c>
      <c r="AD19" s="12">
        <v>15.461348515694562</v>
      </c>
      <c r="AE19" s="13">
        <v>14.044107441364194</v>
      </c>
      <c r="AF19" s="11">
        <v>61.111296312142912</v>
      </c>
      <c r="AG19" s="12">
        <v>34.760722482975396</v>
      </c>
      <c r="AH19" s="12">
        <v>5.7041294315423787</v>
      </c>
      <c r="AI19" s="12">
        <v>15.744483328476964</v>
      </c>
      <c r="AJ19" s="13">
        <v>163.60982999111192</v>
      </c>
      <c r="AK19" s="11">
        <v>286.42367890454938</v>
      </c>
      <c r="AL19" s="12">
        <v>42.243271557313349</v>
      </c>
      <c r="AM19" s="12">
        <v>4.5575045332002935</v>
      </c>
      <c r="AN19" s="12">
        <v>8.8419686441123879</v>
      </c>
      <c r="AO19" s="13">
        <v>66.954160463008236</v>
      </c>
    </row>
    <row r="20" spans="1:41" x14ac:dyDescent="0.25">
      <c r="A20" s="7">
        <v>2016</v>
      </c>
      <c r="B20" s="11">
        <v>19.285487188805273</v>
      </c>
      <c r="C20" s="12">
        <v>8.5611484952550523</v>
      </c>
      <c r="D20" s="12">
        <v>0.63099693548780045</v>
      </c>
      <c r="E20" s="12">
        <v>0.25832969215722468</v>
      </c>
      <c r="F20" s="13">
        <v>0</v>
      </c>
      <c r="G20" s="11">
        <v>76.528624216129771</v>
      </c>
      <c r="H20" s="12">
        <v>18.79219930145883</v>
      </c>
      <c r="I20" s="12">
        <v>1.9710009544319917</v>
      </c>
      <c r="J20" s="12">
        <v>2.7169805022065381</v>
      </c>
      <c r="K20" s="13">
        <v>108.4783511673658</v>
      </c>
      <c r="L20" s="11">
        <v>9.6544853688282757</v>
      </c>
      <c r="M20" s="12">
        <v>35.532214912720434</v>
      </c>
      <c r="N20" s="12">
        <v>4.0525752542380689</v>
      </c>
      <c r="O20" s="12">
        <v>6.7904034671395843</v>
      </c>
      <c r="P20" s="13">
        <v>177.48983804783182</v>
      </c>
      <c r="Q20" s="11">
        <v>14.83727553943266</v>
      </c>
      <c r="R20" s="12">
        <v>11.858707404286376</v>
      </c>
      <c r="S20" s="12">
        <v>21.164077261984723</v>
      </c>
      <c r="T20" s="12">
        <v>0.94080112504783608</v>
      </c>
      <c r="U20" s="13">
        <v>26.463614611310927</v>
      </c>
      <c r="V20" s="11">
        <v>23.728094294515074</v>
      </c>
      <c r="W20" s="12">
        <v>34.159712022544149</v>
      </c>
      <c r="X20" s="12">
        <v>3.3450962325229052</v>
      </c>
      <c r="Y20" s="12">
        <v>2.3779052165433012</v>
      </c>
      <c r="Z20" s="13">
        <v>1.7035380803396896</v>
      </c>
      <c r="AA20" s="11">
        <v>71.588011256489537</v>
      </c>
      <c r="AB20" s="12">
        <v>47.647054928879989</v>
      </c>
      <c r="AC20" s="12">
        <v>17.243353958585899</v>
      </c>
      <c r="AD20" s="12">
        <v>9.1250129354974696</v>
      </c>
      <c r="AE20" s="13">
        <v>40.99200092437296</v>
      </c>
      <c r="AF20" s="11">
        <v>53.133908546864859</v>
      </c>
      <c r="AG20" s="12">
        <v>31.583464449850922</v>
      </c>
      <c r="AH20" s="12">
        <v>5.4670746831288781</v>
      </c>
      <c r="AI20" s="12">
        <v>10.886811181750989</v>
      </c>
      <c r="AJ20" s="13">
        <v>215.15378063364707</v>
      </c>
      <c r="AK20" s="11">
        <v>268.06376426188331</v>
      </c>
      <c r="AL20" s="12">
        <v>43.337898769087701</v>
      </c>
      <c r="AM20" s="12">
        <v>4.8034361423937426</v>
      </c>
      <c r="AN20" s="12">
        <v>6.8758134560458615</v>
      </c>
      <c r="AO20" s="13">
        <v>65.831022969308918</v>
      </c>
    </row>
    <row r="21" spans="1:41" x14ac:dyDescent="0.25">
      <c r="A21" s="7">
        <v>2017</v>
      </c>
      <c r="B21" s="11">
        <v>18.669361247054649</v>
      </c>
      <c r="C21" s="12">
        <v>8.5542239353393708</v>
      </c>
      <c r="D21" s="12">
        <v>0.56581211495720884</v>
      </c>
      <c r="E21" s="12">
        <v>0.23353798664757411</v>
      </c>
      <c r="F21" s="13">
        <v>0</v>
      </c>
      <c r="G21" s="11">
        <v>76.952079512159287</v>
      </c>
      <c r="H21" s="12">
        <v>18.032306828450988</v>
      </c>
      <c r="I21" s="12">
        <v>1.7838485091071563</v>
      </c>
      <c r="J21" s="12">
        <v>2.7539333243166384</v>
      </c>
      <c r="K21" s="13">
        <v>85.987111034218088</v>
      </c>
      <c r="L21" s="11">
        <v>10.996772247709162</v>
      </c>
      <c r="M21" s="12">
        <v>32.778314076543232</v>
      </c>
      <c r="N21" s="12">
        <v>1.5819584743168222</v>
      </c>
      <c r="O21" s="12">
        <v>5.8699471256441216</v>
      </c>
      <c r="P21" s="13">
        <v>85.045457995487922</v>
      </c>
      <c r="Q21" s="11">
        <v>15.423443401690539</v>
      </c>
      <c r="R21" s="12">
        <v>10.373521076016592</v>
      </c>
      <c r="S21" s="12">
        <v>11.63773228328648</v>
      </c>
      <c r="T21" s="12">
        <v>0.34267094442410539</v>
      </c>
      <c r="U21" s="13">
        <v>44.258428292600243</v>
      </c>
      <c r="V21" s="11">
        <v>24.95817528527893</v>
      </c>
      <c r="W21" s="12">
        <v>28.91932381428559</v>
      </c>
      <c r="X21" s="12">
        <v>3.3315352229862323</v>
      </c>
      <c r="Y21" s="12">
        <v>2.2668124947034007</v>
      </c>
      <c r="Z21" s="13">
        <v>17.736501934181284</v>
      </c>
      <c r="AA21" s="11">
        <v>84.136460138287617</v>
      </c>
      <c r="AB21" s="12">
        <v>44.916771847477534</v>
      </c>
      <c r="AC21" s="12">
        <v>13.82194832584063</v>
      </c>
      <c r="AD21" s="12">
        <v>6.931838344630445</v>
      </c>
      <c r="AE21" s="13">
        <v>29.477911493623825</v>
      </c>
      <c r="AF21" s="11">
        <v>55.695439820627179</v>
      </c>
      <c r="AG21" s="12">
        <v>44.396166687769828</v>
      </c>
      <c r="AH21" s="12">
        <v>3.0727117169391831</v>
      </c>
      <c r="AI21" s="12">
        <v>9.8716490096582685</v>
      </c>
      <c r="AJ21" s="13">
        <v>167.86780309328157</v>
      </c>
      <c r="AK21" s="11">
        <v>286.98812769464053</v>
      </c>
      <c r="AL21" s="12">
        <v>41.969580110767289</v>
      </c>
      <c r="AM21" s="12">
        <v>5.0032312047050311</v>
      </c>
      <c r="AN21" s="12">
        <v>7.1900516085942305</v>
      </c>
      <c r="AO21" s="13">
        <v>88.128179524568409</v>
      </c>
    </row>
    <row r="22" spans="1:41" x14ac:dyDescent="0.25">
      <c r="A22" s="7">
        <v>2018</v>
      </c>
      <c r="B22" s="11">
        <v>19.48829043857447</v>
      </c>
      <c r="C22" s="12">
        <v>7.7671147688136326</v>
      </c>
      <c r="D22" s="12">
        <v>0.55868185572896178</v>
      </c>
      <c r="E22" s="12">
        <v>0.24107112141480985</v>
      </c>
      <c r="F22" s="13">
        <v>3.2604593801736512</v>
      </c>
      <c r="G22" s="11">
        <v>79.61359413068125</v>
      </c>
      <c r="H22" s="12">
        <v>18.364861170029858</v>
      </c>
      <c r="I22" s="12">
        <v>1.7650665210872269</v>
      </c>
      <c r="J22" s="12">
        <v>1.9927214141165674</v>
      </c>
      <c r="K22" s="13">
        <v>125.46454207423433</v>
      </c>
      <c r="L22" s="11">
        <v>6.7565491767269146</v>
      </c>
      <c r="M22" s="12">
        <v>33.631948013766973</v>
      </c>
      <c r="N22" s="12">
        <v>3.2024448338621476</v>
      </c>
      <c r="O22" s="12">
        <v>6.6849957357147565</v>
      </c>
      <c r="P22" s="13">
        <v>152.9824693996211</v>
      </c>
      <c r="Q22" s="11">
        <v>14.386074776211601</v>
      </c>
      <c r="R22" s="12">
        <v>10.427710086574285</v>
      </c>
      <c r="S22" s="12">
        <v>10.139880072516666</v>
      </c>
      <c r="T22" s="12">
        <v>0.84179103703211511</v>
      </c>
      <c r="U22" s="13">
        <v>40.468984825940765</v>
      </c>
      <c r="V22" s="11">
        <v>23.489535442752992</v>
      </c>
      <c r="W22" s="12">
        <v>30.083848240280819</v>
      </c>
      <c r="X22" s="12">
        <v>2.4502795029369056</v>
      </c>
      <c r="Y22" s="12">
        <v>2.1490373325183691</v>
      </c>
      <c r="Z22" s="13">
        <v>0</v>
      </c>
      <c r="AA22" s="11">
        <v>76.197854806873153</v>
      </c>
      <c r="AB22" s="12">
        <v>54.724522945464294</v>
      </c>
      <c r="AC22" s="12">
        <v>17.893800403031307</v>
      </c>
      <c r="AD22" s="12">
        <v>7.8973198446085551</v>
      </c>
      <c r="AE22" s="13">
        <v>50.576597927203132</v>
      </c>
      <c r="AF22" s="11">
        <v>66.444394212764053</v>
      </c>
      <c r="AG22" s="12">
        <v>42.158283670393601</v>
      </c>
      <c r="AH22" s="12">
        <v>3.8285938002335325</v>
      </c>
      <c r="AI22" s="12">
        <v>10.139598416333092</v>
      </c>
      <c r="AJ22" s="13">
        <v>148.26902607189155</v>
      </c>
      <c r="AK22" s="11">
        <v>253.03065332932223</v>
      </c>
      <c r="AL22" s="12">
        <v>55.243773373689088</v>
      </c>
      <c r="AM22" s="12">
        <v>5.3505414585839501</v>
      </c>
      <c r="AN22" s="12">
        <v>5.9482707962161445</v>
      </c>
      <c r="AO22" s="13">
        <v>65.970030348025574</v>
      </c>
    </row>
    <row r="23" spans="1:41" x14ac:dyDescent="0.25">
      <c r="A23" s="7">
        <v>2019</v>
      </c>
      <c r="B23" s="11">
        <v>23.967921152822086</v>
      </c>
      <c r="C23" s="12">
        <v>7.6335543057280439</v>
      </c>
      <c r="D23" s="12">
        <v>0.45631179123934584</v>
      </c>
      <c r="E23" s="12">
        <v>0.23535272253810358</v>
      </c>
      <c r="F23" s="13">
        <v>0</v>
      </c>
      <c r="G23" s="11">
        <v>76.463727648664161</v>
      </c>
      <c r="H23" s="12">
        <v>19.511789690263051</v>
      </c>
      <c r="I23" s="12">
        <v>1.3646138860868415</v>
      </c>
      <c r="J23" s="12">
        <v>2.7296814700439662</v>
      </c>
      <c r="K23" s="13">
        <v>160.80899177038279</v>
      </c>
      <c r="L23" s="11">
        <v>6.1617026689493253</v>
      </c>
      <c r="M23" s="12">
        <v>31.963987811240393</v>
      </c>
      <c r="N23" s="12">
        <v>3.8726150076649377</v>
      </c>
      <c r="O23" s="12">
        <v>7.1353714117517217</v>
      </c>
      <c r="P23" s="13">
        <v>203.09126488035946</v>
      </c>
      <c r="Q23" s="11">
        <v>13.09163429058489</v>
      </c>
      <c r="R23" s="12">
        <v>7.9172398451368089</v>
      </c>
      <c r="S23" s="12">
        <v>14.629794993569972</v>
      </c>
      <c r="T23" s="12">
        <v>1.4024868387276792</v>
      </c>
      <c r="U23" s="13">
        <v>38.691658717958326</v>
      </c>
      <c r="V23" s="11">
        <v>28.344946999499925</v>
      </c>
      <c r="W23" s="12">
        <v>29.568440691178058</v>
      </c>
      <c r="X23" s="12">
        <v>2.900583127068574</v>
      </c>
      <c r="Y23" s="12">
        <v>1.8510661049051558</v>
      </c>
      <c r="Z23" s="13">
        <v>0</v>
      </c>
      <c r="AA23" s="11">
        <v>59.702726550991208</v>
      </c>
      <c r="AB23" s="12">
        <v>75.750722138766164</v>
      </c>
      <c r="AC23" s="12">
        <v>21.871407599885362</v>
      </c>
      <c r="AD23" s="12">
        <v>7.3127862243213055</v>
      </c>
      <c r="AE23" s="13">
        <v>74.369533939164853</v>
      </c>
      <c r="AF23" s="11">
        <v>67.823733725547001</v>
      </c>
      <c r="AG23" s="12">
        <v>45.252932271316503</v>
      </c>
      <c r="AH23" s="12">
        <v>4.251315411846968</v>
      </c>
      <c r="AI23" s="12">
        <v>13.338421939835902</v>
      </c>
      <c r="AJ23" s="13">
        <v>111.77075632457931</v>
      </c>
      <c r="AK23" s="11">
        <v>233.2260595834218</v>
      </c>
      <c r="AL23" s="12">
        <v>82.439271945746384</v>
      </c>
      <c r="AM23" s="12">
        <v>4.4871864473118359</v>
      </c>
      <c r="AN23" s="12">
        <v>4.9810140886881689</v>
      </c>
      <c r="AO23" s="13">
        <v>52.800138357081472</v>
      </c>
    </row>
    <row r="24" spans="1:41" x14ac:dyDescent="0.25">
      <c r="A24" s="7">
        <v>2020</v>
      </c>
      <c r="B24" s="11">
        <v>24.840322149478357</v>
      </c>
      <c r="C24" s="12">
        <v>7.5002284895758971</v>
      </c>
      <c r="D24" s="12">
        <v>0.5115762404734463</v>
      </c>
      <c r="E24" s="12">
        <v>0.22757117106490918</v>
      </c>
      <c r="F24" s="13">
        <v>0</v>
      </c>
      <c r="G24" s="11">
        <v>70.296347641221999</v>
      </c>
      <c r="H24" s="12">
        <v>16.306478296739318</v>
      </c>
      <c r="I24" s="12">
        <v>1.210519482727924</v>
      </c>
      <c r="J24" s="12">
        <v>2.2384065093728278</v>
      </c>
      <c r="K24" s="13">
        <v>200.89550452202454</v>
      </c>
      <c r="L24" s="11">
        <v>7.6935838071360134</v>
      </c>
      <c r="M24" s="12">
        <v>25.932330209599023</v>
      </c>
      <c r="N24" s="12">
        <v>3.2458963210669718</v>
      </c>
      <c r="O24" s="12">
        <v>6.1880669242253816</v>
      </c>
      <c r="P24" s="13">
        <v>278.81720150855222</v>
      </c>
      <c r="Q24" s="11">
        <v>13.860803303534173</v>
      </c>
      <c r="R24" s="12">
        <v>7.8386755360470488</v>
      </c>
      <c r="S24" s="12">
        <v>9.8367207159055834</v>
      </c>
      <c r="T24" s="12">
        <v>1.4024404756037294</v>
      </c>
      <c r="U24" s="13">
        <v>119.25234585745862</v>
      </c>
      <c r="V24" s="11">
        <v>29.593382992127193</v>
      </c>
      <c r="W24" s="12">
        <v>31.580720943589494</v>
      </c>
      <c r="X24" s="12">
        <v>2.6121883757832385</v>
      </c>
      <c r="Y24" s="12">
        <v>1.6235258339411294</v>
      </c>
      <c r="Z24" s="13">
        <v>0</v>
      </c>
      <c r="AA24" s="11">
        <v>66.498159441512186</v>
      </c>
      <c r="AB24" s="12">
        <v>68.243614114445407</v>
      </c>
      <c r="AC24" s="12">
        <v>22.801077697197041</v>
      </c>
      <c r="AD24" s="12">
        <v>7.1128490250774998</v>
      </c>
      <c r="AE24" s="13">
        <v>57.798506618374013</v>
      </c>
      <c r="AF24" s="11">
        <v>51.767968643006903</v>
      </c>
      <c r="AG24" s="12">
        <v>43.081995759555326</v>
      </c>
      <c r="AH24" s="12">
        <v>5.2331051763930612</v>
      </c>
      <c r="AI24" s="12">
        <v>13.683567934531007</v>
      </c>
      <c r="AJ24" s="13">
        <v>136.40941652386775</v>
      </c>
      <c r="AK24" s="11">
        <v>271.39133577820672</v>
      </c>
      <c r="AL24" s="12">
        <v>49.947063886701919</v>
      </c>
      <c r="AM24" s="12">
        <v>3.6911468603887747</v>
      </c>
      <c r="AN24" s="12">
        <v>8.9092732239677126</v>
      </c>
      <c r="AO24" s="13">
        <v>95.233933321538117</v>
      </c>
    </row>
    <row r="25" spans="1:41" x14ac:dyDescent="0.25">
      <c r="A25" s="7">
        <v>2021</v>
      </c>
      <c r="B25" s="11">
        <v>22.672665465051544</v>
      </c>
      <c r="C25" s="12">
        <v>8.201129646573186</v>
      </c>
      <c r="D25" s="12">
        <v>0.53245271262323512</v>
      </c>
      <c r="E25" s="12">
        <v>0.28335193600665753</v>
      </c>
      <c r="F25" s="13">
        <v>0</v>
      </c>
      <c r="G25" s="11">
        <v>57.406545869418281</v>
      </c>
      <c r="H25" s="12">
        <v>17.413213544355315</v>
      </c>
      <c r="I25" s="12">
        <v>1.1576901381687206</v>
      </c>
      <c r="J25" s="12">
        <v>3.1363073692909951</v>
      </c>
      <c r="K25" s="13">
        <v>193.84208517116875</v>
      </c>
      <c r="L25" s="11">
        <v>3.3716687706215254</v>
      </c>
      <c r="M25" s="12">
        <v>31.889114315987946</v>
      </c>
      <c r="N25" s="12">
        <v>2.6506120851722947</v>
      </c>
      <c r="O25" s="12">
        <v>6.6754364773647694</v>
      </c>
      <c r="P25" s="13">
        <v>311.94589721193694</v>
      </c>
      <c r="Q25" s="11">
        <v>11.806742974158421</v>
      </c>
      <c r="R25" s="12">
        <v>11.905997231250371</v>
      </c>
      <c r="S25" s="12">
        <v>17.617609432139524</v>
      </c>
      <c r="T25" s="12">
        <v>1.8082339350781633</v>
      </c>
      <c r="U25" s="13">
        <v>164.00764753372957</v>
      </c>
      <c r="V25" s="11">
        <v>24.031295767189871</v>
      </c>
      <c r="W25" s="12">
        <v>34.355744251495551</v>
      </c>
      <c r="X25" s="12">
        <v>3.6098066811735996</v>
      </c>
      <c r="Y25" s="12">
        <v>1.5322622856017625</v>
      </c>
      <c r="Z25" s="13">
        <v>2.3868599093057075</v>
      </c>
      <c r="AA25" s="11">
        <v>42.033843753962522</v>
      </c>
      <c r="AB25" s="12">
        <v>67.572870150267747</v>
      </c>
      <c r="AC25" s="12">
        <v>24.50856250744765</v>
      </c>
      <c r="AD25" s="12">
        <v>4.1557707317429378</v>
      </c>
      <c r="AE25" s="13">
        <v>121.14190297330116</v>
      </c>
      <c r="AF25" s="11">
        <v>43.353264421232097</v>
      </c>
      <c r="AG25" s="12">
        <v>50.05855677404687</v>
      </c>
      <c r="AH25" s="12">
        <v>4.8053518522455771</v>
      </c>
      <c r="AI25" s="12">
        <v>9.9950668576797614</v>
      </c>
      <c r="AJ25" s="13">
        <v>161.78600758436929</v>
      </c>
      <c r="AK25" s="11">
        <v>196.22086368028954</v>
      </c>
      <c r="AL25" s="12">
        <v>64.51615870607688</v>
      </c>
      <c r="AM25" s="12">
        <v>5.068788049734418</v>
      </c>
      <c r="AN25" s="12">
        <v>6.3937973702427167</v>
      </c>
      <c r="AO25" s="13">
        <v>150.3177410088623</v>
      </c>
    </row>
    <row r="26" spans="1:41" ht="14.95" thickBot="1" x14ac:dyDescent="0.3">
      <c r="A26" s="7">
        <v>2022</v>
      </c>
      <c r="B26" s="14">
        <v>17.744400254789024</v>
      </c>
      <c r="C26" s="15">
        <v>8.890156361140571</v>
      </c>
      <c r="D26" s="15">
        <v>0.39578106176732591</v>
      </c>
      <c r="E26" s="15">
        <v>0.27020283669239281</v>
      </c>
      <c r="F26" s="16">
        <v>54.93302575627159</v>
      </c>
      <c r="G26" s="14">
        <v>55.645168618325769</v>
      </c>
      <c r="H26" s="15">
        <v>18.972933807446289</v>
      </c>
      <c r="I26" s="15">
        <v>0.93050483621460911</v>
      </c>
      <c r="J26" s="15">
        <v>2.912952183161102</v>
      </c>
      <c r="K26" s="16">
        <v>349.89844974885233</v>
      </c>
      <c r="L26" s="14">
        <v>2.4552013649114746</v>
      </c>
      <c r="M26" s="15">
        <v>27.996556457899899</v>
      </c>
      <c r="N26" s="15">
        <v>3.4756195011917081</v>
      </c>
      <c r="O26" s="15">
        <v>8.4493890486966539</v>
      </c>
      <c r="P26" s="16">
        <v>349.45476011826156</v>
      </c>
      <c r="Q26" s="14">
        <v>4.8143175671137364</v>
      </c>
      <c r="R26" s="15">
        <v>10.281686431658615</v>
      </c>
      <c r="S26" s="15">
        <v>14.667918024857395</v>
      </c>
      <c r="T26" s="15">
        <v>1.9157525666010475</v>
      </c>
      <c r="U26" s="16">
        <v>180.41459470401597</v>
      </c>
      <c r="V26" s="14">
        <v>11.299380809268358</v>
      </c>
      <c r="W26" s="15">
        <v>50.126572122565243</v>
      </c>
      <c r="X26" s="15">
        <v>2.7601239616519391</v>
      </c>
      <c r="Y26" s="15">
        <v>0.70707744129531092</v>
      </c>
      <c r="Z26" s="16">
        <v>0</v>
      </c>
      <c r="AA26" s="14">
        <v>34.18879064182866</v>
      </c>
      <c r="AB26" s="15">
        <v>65.457407816230472</v>
      </c>
      <c r="AC26" s="15">
        <v>20.139082524224786</v>
      </c>
      <c r="AD26" s="15">
        <v>3.912540184704469</v>
      </c>
      <c r="AE26" s="16">
        <v>141.87968155887421</v>
      </c>
      <c r="AF26" s="14">
        <v>49.349343975277478</v>
      </c>
      <c r="AG26" s="15">
        <v>49.986502901116246</v>
      </c>
      <c r="AH26" s="15">
        <v>6.4050131481228156</v>
      </c>
      <c r="AI26" s="15">
        <v>14.711358100260306</v>
      </c>
      <c r="AJ26" s="16">
        <v>182.75076974255566</v>
      </c>
      <c r="AK26" s="14">
        <v>176.34579496184153</v>
      </c>
      <c r="AL26" s="15">
        <v>67.151246565795887</v>
      </c>
      <c r="AM26" s="15">
        <v>4.1019503094328744</v>
      </c>
      <c r="AN26" s="15">
        <v>6.7123121274021527</v>
      </c>
      <c r="AO26" s="16">
        <v>301.09502437802644</v>
      </c>
    </row>
    <row r="28" spans="1:41" ht="14.95" thickBot="1" x14ac:dyDescent="0.3"/>
    <row r="29" spans="1:41" x14ac:dyDescent="0.25">
      <c r="A29" s="3"/>
      <c r="B29" s="4" t="s">
        <v>1</v>
      </c>
      <c r="C29" s="5"/>
      <c r="D29" s="5"/>
      <c r="E29" s="5"/>
      <c r="F29" s="6"/>
      <c r="P29" s="4" t="s">
        <v>15</v>
      </c>
      <c r="Q29" s="5"/>
      <c r="R29" s="5"/>
      <c r="S29" s="5"/>
      <c r="T29" s="6"/>
    </row>
    <row r="30" spans="1:41" x14ac:dyDescent="0.25">
      <c r="A30" s="7" t="s">
        <v>9</v>
      </c>
      <c r="B30" s="8" t="s">
        <v>10</v>
      </c>
      <c r="C30" s="9" t="s">
        <v>11</v>
      </c>
      <c r="D30" s="9" t="s">
        <v>12</v>
      </c>
      <c r="E30" s="9" t="s">
        <v>13</v>
      </c>
      <c r="F30" s="2" t="s">
        <v>16</v>
      </c>
      <c r="P30" s="8" t="s">
        <v>10</v>
      </c>
      <c r="Q30" s="9" t="s">
        <v>11</v>
      </c>
      <c r="R30" s="9" t="s">
        <v>12</v>
      </c>
      <c r="S30" s="9" t="s">
        <v>13</v>
      </c>
      <c r="T30" s="2" t="s">
        <v>16</v>
      </c>
    </row>
    <row r="31" spans="1:41" x14ac:dyDescent="0.25">
      <c r="A31" s="7">
        <v>2001</v>
      </c>
      <c r="B31" s="11">
        <v>4.4739287383761059</v>
      </c>
      <c r="C31" s="12">
        <v>20.555338179570047</v>
      </c>
      <c r="D31" s="12">
        <v>1.4456822328217056</v>
      </c>
      <c r="E31" s="12">
        <v>0.80568571475545192</v>
      </c>
      <c r="F31" s="13">
        <v>0</v>
      </c>
      <c r="P31" s="11">
        <v>20.784449960165741</v>
      </c>
      <c r="Q31" s="12">
        <v>34.814937381356927</v>
      </c>
      <c r="R31" s="12">
        <v>14.832699184032078</v>
      </c>
      <c r="S31" s="12">
        <v>5.2501407995270268</v>
      </c>
      <c r="T31" s="13">
        <v>3.0064899126867868</v>
      </c>
    </row>
    <row r="32" spans="1:41" x14ac:dyDescent="0.25">
      <c r="A32" s="7">
        <v>2002</v>
      </c>
      <c r="B32" s="11">
        <v>6.6123871345740781</v>
      </c>
      <c r="C32" s="12">
        <v>18.861022626991307</v>
      </c>
      <c r="D32" s="12">
        <v>2.1371864002737508</v>
      </c>
      <c r="E32" s="12">
        <v>0.59312014671519131</v>
      </c>
      <c r="F32" s="13">
        <v>0</v>
      </c>
      <c r="P32" s="11">
        <v>21.547301845517758</v>
      </c>
      <c r="Q32" s="12">
        <v>33.292627459498384</v>
      </c>
      <c r="R32" s="12">
        <v>16.259407505078183</v>
      </c>
      <c r="S32" s="12">
        <v>6.0946982365036</v>
      </c>
      <c r="T32" s="13">
        <v>2.9584625039890731</v>
      </c>
    </row>
    <row r="33" spans="1:20" x14ac:dyDescent="0.25">
      <c r="A33" s="7">
        <v>2003</v>
      </c>
      <c r="B33" s="11">
        <v>6.4455339603229493</v>
      </c>
      <c r="C33" s="12">
        <v>19.658206246255904</v>
      </c>
      <c r="D33" s="12">
        <v>1.6750037718458886</v>
      </c>
      <c r="E33" s="12">
        <v>0.45456135417129945</v>
      </c>
      <c r="F33" s="13">
        <v>0</v>
      </c>
      <c r="P33" s="11">
        <v>20.763707111793263</v>
      </c>
      <c r="Q33" s="12">
        <v>34.143584192041281</v>
      </c>
      <c r="R33" s="12">
        <v>14.528546877392751</v>
      </c>
      <c r="S33" s="12">
        <v>6.2606693247283909</v>
      </c>
      <c r="T33" s="13">
        <v>3.6074631823999335</v>
      </c>
    </row>
    <row r="34" spans="1:20" x14ac:dyDescent="0.25">
      <c r="A34" s="7">
        <v>2004</v>
      </c>
      <c r="B34" s="11">
        <v>6.4462397101779141</v>
      </c>
      <c r="C34" s="12">
        <v>19.318019834116978</v>
      </c>
      <c r="D34" s="12">
        <v>1.6577047200399402</v>
      </c>
      <c r="E34" s="12">
        <v>0.57086328942053355</v>
      </c>
      <c r="F34" s="13">
        <v>0</v>
      </c>
      <c r="P34" s="11">
        <v>23.06273885768757</v>
      </c>
      <c r="Q34" s="12">
        <v>31.213030109843764</v>
      </c>
      <c r="R34" s="12">
        <v>14.58214236571764</v>
      </c>
      <c r="S34" s="12">
        <v>7.11596765598894</v>
      </c>
      <c r="T34" s="13">
        <v>10.717938614859948</v>
      </c>
    </row>
    <row r="35" spans="1:20" x14ac:dyDescent="0.25">
      <c r="A35" s="7">
        <v>2005</v>
      </c>
      <c r="B35" s="11">
        <v>7.0918112035523597</v>
      </c>
      <c r="C35" s="12">
        <v>19.547617398301171</v>
      </c>
      <c r="D35" s="12">
        <v>1.4566798186757071</v>
      </c>
      <c r="E35" s="12">
        <v>0.44276213831291295</v>
      </c>
      <c r="F35" s="13">
        <v>0</v>
      </c>
      <c r="P35" s="11">
        <v>21.906191499197455</v>
      </c>
      <c r="Q35" s="12">
        <v>28.516487167276473</v>
      </c>
      <c r="R35" s="12">
        <v>19.718503862557974</v>
      </c>
      <c r="S35" s="12">
        <v>7.6746827402277171</v>
      </c>
      <c r="T35" s="13">
        <v>6.4036086416563913</v>
      </c>
    </row>
    <row r="36" spans="1:20" x14ac:dyDescent="0.25">
      <c r="A36" s="7">
        <v>2006</v>
      </c>
      <c r="B36" s="11">
        <v>8.7177807960579479</v>
      </c>
      <c r="C36" s="12">
        <v>17.198676839661232</v>
      </c>
      <c r="D36" s="12">
        <v>1.2884506570918712</v>
      </c>
      <c r="E36" s="12">
        <v>0.42177166997517179</v>
      </c>
      <c r="F36" s="13">
        <v>0</v>
      </c>
      <c r="P36" s="11">
        <v>22.90979194092462</v>
      </c>
      <c r="Q36" s="12">
        <v>27.160528046191775</v>
      </c>
      <c r="R36" s="12">
        <v>19.90561139401732</v>
      </c>
      <c r="S36" s="12">
        <v>7.5037023527381033</v>
      </c>
      <c r="T36" s="13">
        <v>6.850804810434318</v>
      </c>
    </row>
    <row r="37" spans="1:20" x14ac:dyDescent="0.25">
      <c r="A37" s="7">
        <v>2007</v>
      </c>
      <c r="B37" s="11">
        <v>10.202331533976652</v>
      </c>
      <c r="C37" s="12">
        <v>14.235577900008536</v>
      </c>
      <c r="D37" s="12">
        <v>1.320521839140478</v>
      </c>
      <c r="E37" s="12">
        <v>0.36369556884152859</v>
      </c>
      <c r="F37" s="13">
        <v>0</v>
      </c>
      <c r="P37" s="11">
        <v>24.737459588599673</v>
      </c>
      <c r="Q37" s="12">
        <v>26.180870320629587</v>
      </c>
      <c r="R37" s="12">
        <v>18.306502060419476</v>
      </c>
      <c r="S37" s="12">
        <v>7.0030489241006091</v>
      </c>
      <c r="T37" s="13">
        <v>11.705997889020948</v>
      </c>
    </row>
    <row r="38" spans="1:20" x14ac:dyDescent="0.25">
      <c r="A38" s="7">
        <v>2008</v>
      </c>
      <c r="B38" s="11">
        <v>10.482507695673693</v>
      </c>
      <c r="C38" s="12">
        <v>13.942378976815956</v>
      </c>
      <c r="D38" s="12">
        <v>1.1179403983355551</v>
      </c>
      <c r="E38" s="12">
        <v>0.2953996741520159</v>
      </c>
      <c r="F38" s="13">
        <v>0</v>
      </c>
      <c r="P38" s="11">
        <v>24.080733749967237</v>
      </c>
      <c r="Q38" s="12">
        <v>26.385556203662656</v>
      </c>
      <c r="R38" s="12">
        <v>16.572232395201837</v>
      </c>
      <c r="S38" s="12">
        <v>6.0562886979859698</v>
      </c>
      <c r="T38" s="13">
        <v>17.731977856377046</v>
      </c>
    </row>
    <row r="39" spans="1:20" x14ac:dyDescent="0.25">
      <c r="A39" s="7">
        <v>2009</v>
      </c>
      <c r="B39" s="11">
        <v>10.98874178205388</v>
      </c>
      <c r="C39" s="12">
        <v>13.070315932680483</v>
      </c>
      <c r="D39" s="12">
        <v>1.1237018500232809</v>
      </c>
      <c r="E39" s="12">
        <v>0.29456193500147043</v>
      </c>
      <c r="F39" s="13">
        <v>0</v>
      </c>
      <c r="P39" s="11">
        <v>20.942010887039157</v>
      </c>
      <c r="Q39" s="12">
        <v>26.145801769927832</v>
      </c>
      <c r="R39" s="12">
        <v>16.826427410437507</v>
      </c>
      <c r="S39" s="12">
        <v>5.8827775148117851</v>
      </c>
      <c r="T39" s="13">
        <v>21.935111483159293</v>
      </c>
    </row>
    <row r="40" spans="1:20" x14ac:dyDescent="0.25">
      <c r="A40" s="7">
        <v>2010</v>
      </c>
      <c r="B40" s="11">
        <v>9.4739230933634015</v>
      </c>
      <c r="C40" s="12">
        <v>13.413319419903324</v>
      </c>
      <c r="D40" s="12">
        <v>1.1033041255583602</v>
      </c>
      <c r="E40" s="12">
        <v>0.45902980499064838</v>
      </c>
      <c r="F40" s="13">
        <v>0</v>
      </c>
      <c r="P40" s="11">
        <v>21.379408853938575</v>
      </c>
      <c r="Q40" s="12">
        <v>23.859825206493063</v>
      </c>
      <c r="R40" s="12">
        <v>13.66342997563844</v>
      </c>
      <c r="S40" s="12">
        <v>6.5607825730806022</v>
      </c>
      <c r="T40" s="13">
        <v>38.355124537235113</v>
      </c>
    </row>
    <row r="41" spans="1:20" x14ac:dyDescent="0.25">
      <c r="A41" s="7">
        <v>2011</v>
      </c>
      <c r="B41" s="11">
        <v>9.6424042666197547</v>
      </c>
      <c r="C41" s="12">
        <v>12.98573819903095</v>
      </c>
      <c r="D41" s="12">
        <v>0.7852944328413316</v>
      </c>
      <c r="E41" s="12">
        <v>0.1877734199317625</v>
      </c>
      <c r="F41" s="13">
        <v>0</v>
      </c>
      <c r="P41" s="11">
        <v>17.35154438935967</v>
      </c>
      <c r="Q41" s="12">
        <v>24.095505532926548</v>
      </c>
      <c r="R41" s="12">
        <v>9.9693612262357725</v>
      </c>
      <c r="S41" s="12">
        <v>5.8173648293232558</v>
      </c>
      <c r="T41" s="13">
        <v>31.6898583320115</v>
      </c>
    </row>
    <row r="42" spans="1:20" x14ac:dyDescent="0.25">
      <c r="A42" s="7">
        <v>2012</v>
      </c>
      <c r="B42" s="11">
        <v>12.289002249870048</v>
      </c>
      <c r="C42" s="12">
        <v>11.775378170641428</v>
      </c>
      <c r="D42" s="12">
        <v>0.73633785902746052</v>
      </c>
      <c r="E42" s="12">
        <v>0.20885489671395027</v>
      </c>
      <c r="F42" s="13">
        <v>0</v>
      </c>
      <c r="P42" s="11">
        <v>19.600029229856212</v>
      </c>
      <c r="Q42" s="12">
        <v>23.417494377239223</v>
      </c>
      <c r="R42" s="12">
        <v>9.1681344699245191</v>
      </c>
      <c r="S42" s="12">
        <v>4.6498674781913749</v>
      </c>
      <c r="T42" s="13">
        <v>25.257093511860859</v>
      </c>
    </row>
    <row r="43" spans="1:20" x14ac:dyDescent="0.25">
      <c r="A43" s="7">
        <v>2013</v>
      </c>
      <c r="B43" s="11">
        <v>13.09784109836276</v>
      </c>
      <c r="C43" s="12">
        <v>11.968984835977814</v>
      </c>
      <c r="D43" s="12">
        <v>0.64040616783527005</v>
      </c>
      <c r="E43" s="12">
        <v>0.19590392968509288</v>
      </c>
      <c r="F43" s="13">
        <v>0</v>
      </c>
      <c r="P43" s="11">
        <v>21.654604286639675</v>
      </c>
      <c r="Q43" s="12">
        <v>26.689214522967003</v>
      </c>
      <c r="R43" s="12">
        <v>9.2981824348078135</v>
      </c>
      <c r="S43" s="12">
        <v>5.4636919025037463</v>
      </c>
      <c r="T43" s="13">
        <v>33.694957517379656</v>
      </c>
    </row>
    <row r="44" spans="1:20" x14ac:dyDescent="0.25">
      <c r="A44" s="7">
        <v>2014</v>
      </c>
      <c r="B44" s="11">
        <v>15.437948450609703</v>
      </c>
      <c r="C44" s="12">
        <v>11.794508827395425</v>
      </c>
      <c r="D44" s="12">
        <v>0.76318000169175371</v>
      </c>
      <c r="E44" s="12">
        <v>0.27470956093856425</v>
      </c>
      <c r="F44" s="13">
        <v>0</v>
      </c>
      <c r="P44" s="11">
        <v>24.174960984535485</v>
      </c>
      <c r="Q44" s="12">
        <v>29.259175516173205</v>
      </c>
      <c r="R44" s="12">
        <v>8.2638457704714501</v>
      </c>
      <c r="S44" s="12">
        <v>5.1207829753793002</v>
      </c>
      <c r="T44" s="13">
        <v>38.761815712909865</v>
      </c>
    </row>
    <row r="45" spans="1:20" x14ac:dyDescent="0.25">
      <c r="A45" s="7">
        <v>2015</v>
      </c>
      <c r="B45" s="11">
        <v>17.481072819215509</v>
      </c>
      <c r="C45" s="12">
        <v>9.9628092940168038</v>
      </c>
      <c r="D45" s="12">
        <v>0.63872814581204929</v>
      </c>
      <c r="E45" s="12">
        <v>0.19734057096189714</v>
      </c>
      <c r="F45" s="13">
        <v>0</v>
      </c>
      <c r="P45" s="11">
        <v>25.113656424002407</v>
      </c>
      <c r="Q45" s="12">
        <v>30.327372052933015</v>
      </c>
      <c r="R45" s="12">
        <v>5.1003705775502386</v>
      </c>
      <c r="S45" s="12">
        <v>5.2044538503190516</v>
      </c>
      <c r="T45" s="13">
        <v>43.282967543275632</v>
      </c>
    </row>
    <row r="46" spans="1:20" x14ac:dyDescent="0.25">
      <c r="A46" s="7">
        <v>2016</v>
      </c>
      <c r="B46" s="11">
        <v>19.285487188805273</v>
      </c>
      <c r="C46" s="12">
        <v>8.5611484952550523</v>
      </c>
      <c r="D46" s="12">
        <v>0.63099693548780045</v>
      </c>
      <c r="E46" s="12">
        <v>0.25832969215722468</v>
      </c>
      <c r="F46" s="13">
        <v>0</v>
      </c>
      <c r="P46" s="11">
        <v>26.699733754919045</v>
      </c>
      <c r="Q46" s="12">
        <v>28.180561761001986</v>
      </c>
      <c r="R46" s="12">
        <v>3.842601097651686</v>
      </c>
      <c r="S46" s="12">
        <v>4.9303259598519702</v>
      </c>
      <c r="T46" s="13">
        <v>58.743576312374756</v>
      </c>
    </row>
    <row r="47" spans="1:20" x14ac:dyDescent="0.25">
      <c r="A47" s="7">
        <v>2017</v>
      </c>
      <c r="B47" s="11">
        <v>18.669361247054649</v>
      </c>
      <c r="C47" s="12">
        <v>8.5542239353393708</v>
      </c>
      <c r="D47" s="12">
        <v>0.56581211495720884</v>
      </c>
      <c r="E47" s="12">
        <v>0.23353798664757411</v>
      </c>
      <c r="F47" s="13">
        <v>0</v>
      </c>
      <c r="P47" s="11">
        <v>26.493750286490936</v>
      </c>
      <c r="Q47" s="12">
        <v>27.259361194904411</v>
      </c>
      <c r="R47" s="12">
        <v>2.3612339839836678</v>
      </c>
      <c r="S47" s="12">
        <v>4.4168450991537531</v>
      </c>
      <c r="T47" s="13">
        <v>51.19875463508059</v>
      </c>
    </row>
    <row r="48" spans="1:20" x14ac:dyDescent="0.25">
      <c r="A48" s="7">
        <v>2018</v>
      </c>
      <c r="B48" s="11">
        <v>19.48829043857447</v>
      </c>
      <c r="C48" s="12">
        <v>7.7671147688136326</v>
      </c>
      <c r="D48" s="12">
        <v>0.55868185572896178</v>
      </c>
      <c r="E48" s="12">
        <v>0.24107112141480985</v>
      </c>
      <c r="F48" s="13">
        <v>3.2604593801736512</v>
      </c>
      <c r="P48" s="11">
        <v>25.784292939965798</v>
      </c>
      <c r="Q48" s="12">
        <v>25.468277706279206</v>
      </c>
      <c r="R48" s="12">
        <v>3.3203608223676486</v>
      </c>
      <c r="S48" s="12">
        <v>4.6469796035180098</v>
      </c>
      <c r="T48" s="13">
        <v>76.621549473817126</v>
      </c>
    </row>
    <row r="49" spans="1:43" x14ac:dyDescent="0.25">
      <c r="A49" s="7">
        <v>2019</v>
      </c>
      <c r="B49" s="11">
        <v>23.967921152822086</v>
      </c>
      <c r="C49" s="12">
        <v>7.6335543057280439</v>
      </c>
      <c r="D49" s="12">
        <v>0.45631179123934584</v>
      </c>
      <c r="E49" s="12">
        <v>0.23535272253810358</v>
      </c>
      <c r="F49" s="13">
        <v>0</v>
      </c>
      <c r="P49" s="11">
        <v>26.408837529231942</v>
      </c>
      <c r="Q49" s="12">
        <v>24.390235721145213</v>
      </c>
      <c r="R49" s="12">
        <v>3.541948353227617</v>
      </c>
      <c r="S49" s="12">
        <v>5.0033436930165491</v>
      </c>
      <c r="T49" s="13">
        <v>108.48400147573491</v>
      </c>
    </row>
    <row r="50" spans="1:43" x14ac:dyDescent="0.25">
      <c r="A50" s="7">
        <v>2020</v>
      </c>
      <c r="B50" s="11">
        <v>24.840322149478357</v>
      </c>
      <c r="C50" s="12">
        <v>7.5002284895758971</v>
      </c>
      <c r="D50" s="12">
        <v>0.5115762404734463</v>
      </c>
      <c r="E50" s="12">
        <v>0.22757117106490918</v>
      </c>
      <c r="F50" s="13">
        <v>0</v>
      </c>
      <c r="P50" s="11">
        <v>25.417877019042077</v>
      </c>
      <c r="Q50" s="12">
        <v>20.95112203860263</v>
      </c>
      <c r="R50" s="12">
        <v>2.7510123820843173</v>
      </c>
      <c r="S50" s="12">
        <v>4.7383022580124736</v>
      </c>
      <c r="T50" s="13">
        <v>173.76109043527856</v>
      </c>
    </row>
    <row r="51" spans="1:43" x14ac:dyDescent="0.25">
      <c r="A51" s="7">
        <v>2021</v>
      </c>
      <c r="B51" s="11">
        <v>22.672665465051544</v>
      </c>
      <c r="C51" s="12">
        <v>8.201129646573186</v>
      </c>
      <c r="D51" s="12">
        <v>0.53245271262323512</v>
      </c>
      <c r="E51" s="12">
        <v>0.28335193600665753</v>
      </c>
      <c r="F51" s="13">
        <v>0</v>
      </c>
      <c r="P51" s="11">
        <v>19.578309081283233</v>
      </c>
      <c r="Q51" s="12">
        <v>24.218296844240257</v>
      </c>
      <c r="R51" s="12">
        <v>2.8260785500753456</v>
      </c>
      <c r="S51" s="12">
        <v>4.5200506738523876</v>
      </c>
      <c r="T51" s="13">
        <v>197.56138962401752</v>
      </c>
    </row>
    <row r="52" spans="1:43" ht="14.95" thickBot="1" x14ac:dyDescent="0.3">
      <c r="A52" s="7">
        <v>2022</v>
      </c>
      <c r="B52" s="14">
        <v>17.744400254789024</v>
      </c>
      <c r="C52" s="15">
        <v>8.890156361140571</v>
      </c>
      <c r="D52" s="15">
        <v>0.39578106176732591</v>
      </c>
      <c r="E52" s="15">
        <v>0.27020283669239281</v>
      </c>
      <c r="F52" s="16">
        <v>54.93302575627159</v>
      </c>
      <c r="P52" s="14">
        <v>14.810263812817086</v>
      </c>
      <c r="Q52" s="15">
        <v>23.708012806458534</v>
      </c>
      <c r="R52" s="15">
        <v>2.9496310463963988</v>
      </c>
      <c r="S52" s="15">
        <v>4.6176617723364526</v>
      </c>
      <c r="T52" s="16">
        <v>282.70780559133084</v>
      </c>
    </row>
    <row r="54" spans="1:43" ht="14.95" thickBot="1" x14ac:dyDescent="0.3"/>
    <row r="55" spans="1:43" x14ac:dyDescent="0.25">
      <c r="A55" s="3"/>
      <c r="B55" s="4" t="s">
        <v>2</v>
      </c>
      <c r="C55" s="5"/>
      <c r="D55" s="5"/>
      <c r="E55" s="5"/>
      <c r="F55" s="6"/>
    </row>
    <row r="56" spans="1:43" x14ac:dyDescent="0.25">
      <c r="A56" s="7" t="s">
        <v>9</v>
      </c>
      <c r="B56" s="8" t="s">
        <v>10</v>
      </c>
      <c r="C56" s="9" t="s">
        <v>11</v>
      </c>
      <c r="D56" s="9" t="s">
        <v>12</v>
      </c>
      <c r="E56" s="9" t="s">
        <v>13</v>
      </c>
      <c r="F56" s="10" t="s">
        <v>14</v>
      </c>
    </row>
    <row r="57" spans="1:43" x14ac:dyDescent="0.25">
      <c r="A57" s="7">
        <v>2001</v>
      </c>
      <c r="B57" s="11">
        <v>76.505644408934018</v>
      </c>
      <c r="C57" s="12">
        <v>24.841676492302284</v>
      </c>
      <c r="D57" s="12">
        <v>4.213295142282</v>
      </c>
      <c r="E57" s="12">
        <v>4.7942718538528712</v>
      </c>
      <c r="F57" s="13">
        <v>1.9951309975116833</v>
      </c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x14ac:dyDescent="0.25">
      <c r="A58" s="7">
        <v>2002</v>
      </c>
      <c r="B58" s="11">
        <v>81.320458093994674</v>
      </c>
      <c r="C58" s="12">
        <v>23.836741829630331</v>
      </c>
      <c r="D58" s="12">
        <v>6.3944267692859338</v>
      </c>
      <c r="E58" s="12">
        <v>4.8163590577750766</v>
      </c>
      <c r="F58" s="13">
        <v>3.2862292933979735</v>
      </c>
      <c r="R58" s="12">
        <f>AVERAGE(P31:P52)</f>
        <v>22.509166092407934</v>
      </c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x14ac:dyDescent="0.25">
      <c r="A59" s="7">
        <v>2003</v>
      </c>
      <c r="B59" s="11">
        <v>93.467102869274441</v>
      </c>
      <c r="C59" s="12">
        <v>23.729536503811818</v>
      </c>
      <c r="D59" s="12">
        <v>3.5483414805283315</v>
      </c>
      <c r="E59" s="12">
        <v>4.6314375883600762</v>
      </c>
      <c r="F59" s="13">
        <v>3.5286447918062915</v>
      </c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x14ac:dyDescent="0.25">
      <c r="A60" s="7">
        <v>2004</v>
      </c>
      <c r="B60" s="11">
        <v>92.664923043321522</v>
      </c>
      <c r="C60" s="12">
        <v>23.447557067024434</v>
      </c>
      <c r="D60" s="12">
        <v>3.7468185802863205</v>
      </c>
      <c r="E60" s="12">
        <v>4.3459274997602</v>
      </c>
      <c r="F60" s="13">
        <v>11.09946564641249</v>
      </c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x14ac:dyDescent="0.25">
      <c r="A61" s="7">
        <v>2005</v>
      </c>
      <c r="B61" s="11">
        <v>96.787647663454223</v>
      </c>
      <c r="C61" s="12">
        <v>21.493063732595985</v>
      </c>
      <c r="D61" s="12">
        <v>4.7144957019591018</v>
      </c>
      <c r="E61" s="12">
        <v>3.6392065000474134</v>
      </c>
      <c r="F61" s="13">
        <v>4.8483045415960309</v>
      </c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x14ac:dyDescent="0.25">
      <c r="A62" s="7">
        <v>2006</v>
      </c>
      <c r="B62" s="11">
        <v>96.188275694739332</v>
      </c>
      <c r="C62" s="12">
        <v>20.508894570319551</v>
      </c>
      <c r="D62" s="12">
        <v>3.5499358343937808</v>
      </c>
      <c r="E62" s="12">
        <v>4.1220067906482258</v>
      </c>
      <c r="F62" s="13">
        <v>8.3574772961774837</v>
      </c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x14ac:dyDescent="0.25">
      <c r="A63" s="7">
        <v>2007</v>
      </c>
      <c r="B63" s="11">
        <v>98.898026013611542</v>
      </c>
      <c r="C63" s="12">
        <v>20.596204570619395</v>
      </c>
      <c r="D63" s="12">
        <v>3.4754992859340992</v>
      </c>
      <c r="E63" s="12">
        <v>3.5810798171412621</v>
      </c>
      <c r="F63" s="13">
        <v>16.89146527733676</v>
      </c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x14ac:dyDescent="0.25">
      <c r="A64" s="7">
        <v>2008</v>
      </c>
      <c r="B64" s="11">
        <v>92.23217206010699</v>
      </c>
      <c r="C64" s="12">
        <v>21.025295170202249</v>
      </c>
      <c r="D64" s="12">
        <v>2.6869405904855861</v>
      </c>
      <c r="E64" s="12">
        <v>4.2638414827353914</v>
      </c>
      <c r="F64" s="13">
        <v>19.183138929837181</v>
      </c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x14ac:dyDescent="0.25">
      <c r="A65" s="7">
        <v>2009</v>
      </c>
      <c r="B65" s="11">
        <v>76.392597950200681</v>
      </c>
      <c r="C65" s="12">
        <v>22.506435630568159</v>
      </c>
      <c r="D65" s="12">
        <v>3.1071956727812604</v>
      </c>
      <c r="E65" s="12">
        <v>3.8119818608951159</v>
      </c>
      <c r="F65" s="13">
        <v>35.485774632834811</v>
      </c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x14ac:dyDescent="0.25">
      <c r="A66" s="7">
        <v>2010</v>
      </c>
      <c r="B66" s="11">
        <v>76.267579078297743</v>
      </c>
      <c r="C66" s="12">
        <v>18.2335288505497</v>
      </c>
      <c r="D66" s="12">
        <v>2.8450672279154992</v>
      </c>
      <c r="E66" s="12">
        <v>4.3774518962069005</v>
      </c>
      <c r="F66" s="13">
        <v>45.996878451069627</v>
      </c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x14ac:dyDescent="0.25">
      <c r="A67" s="7">
        <v>2011</v>
      </c>
      <c r="B67" s="11">
        <v>62.56427357550578</v>
      </c>
      <c r="C67" s="12">
        <v>16.991303581838547</v>
      </c>
      <c r="D67" s="12">
        <v>1.9282071728358539</v>
      </c>
      <c r="E67" s="12">
        <v>3.1078470474514335</v>
      </c>
      <c r="F67" s="13">
        <v>38.345238950550346</v>
      </c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x14ac:dyDescent="0.25">
      <c r="A68" s="7">
        <v>2012</v>
      </c>
      <c r="B68" s="11">
        <v>82.735335995531671</v>
      </c>
      <c r="C68" s="12">
        <v>17.925550282430365</v>
      </c>
      <c r="D68" s="12">
        <v>2.1414170072301073</v>
      </c>
      <c r="E68" s="12">
        <v>3.7738525390858668</v>
      </c>
      <c r="F68" s="13">
        <v>63.695193756942516</v>
      </c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x14ac:dyDescent="0.25">
      <c r="A69" s="7">
        <v>2013</v>
      </c>
      <c r="B69" s="11">
        <v>80.789031946434207</v>
      </c>
      <c r="C69" s="12">
        <v>14.719528913597658</v>
      </c>
      <c r="D69" s="12">
        <v>2.1663572808760767</v>
      </c>
      <c r="E69" s="12">
        <v>4.1561591120231434</v>
      </c>
      <c r="F69" s="13">
        <v>86.270514084333499</v>
      </c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x14ac:dyDescent="0.25">
      <c r="A70" s="7">
        <v>2014</v>
      </c>
      <c r="B70" s="11">
        <v>82.62438564810148</v>
      </c>
      <c r="C70" s="12">
        <v>15.968600688324367</v>
      </c>
      <c r="D70" s="12">
        <v>2.3594274268212865</v>
      </c>
      <c r="E70" s="12">
        <v>4.7850549673984775</v>
      </c>
      <c r="F70" s="13">
        <v>87.481278352573071</v>
      </c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x14ac:dyDescent="0.25">
      <c r="A71" s="7">
        <v>2015</v>
      </c>
      <c r="B71" s="11">
        <v>82.968802902797293</v>
      </c>
      <c r="C71" s="12">
        <v>16.148339223501385</v>
      </c>
      <c r="D71" s="12">
        <v>2.2361097374766694</v>
      </c>
      <c r="E71" s="12">
        <v>4.0857576110978977</v>
      </c>
      <c r="F71" s="13">
        <v>74.089101278115677</v>
      </c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x14ac:dyDescent="0.25">
      <c r="A72" s="7">
        <v>2016</v>
      </c>
      <c r="B72" s="11">
        <v>76.528624216129771</v>
      </c>
      <c r="C72" s="12">
        <v>18.79219930145883</v>
      </c>
      <c r="D72" s="12">
        <v>1.9710009544319917</v>
      </c>
      <c r="E72" s="12">
        <v>2.7169805022065381</v>
      </c>
      <c r="F72" s="13">
        <v>108.4783511673658</v>
      </c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x14ac:dyDescent="0.25">
      <c r="A73" s="7">
        <v>2017</v>
      </c>
      <c r="B73" s="11">
        <v>76.952079512159287</v>
      </c>
      <c r="C73" s="12">
        <v>18.032306828450988</v>
      </c>
      <c r="D73" s="12">
        <v>1.7838485091071563</v>
      </c>
      <c r="E73" s="12">
        <v>2.7539333243166384</v>
      </c>
      <c r="F73" s="13">
        <v>85.987111034218088</v>
      </c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x14ac:dyDescent="0.25">
      <c r="A74" s="7">
        <v>2018</v>
      </c>
      <c r="B74" s="11">
        <v>79.61359413068125</v>
      </c>
      <c r="C74" s="12">
        <v>18.364861170029858</v>
      </c>
      <c r="D74" s="12">
        <v>1.7650665210872269</v>
      </c>
      <c r="E74" s="12">
        <v>1.9927214141165674</v>
      </c>
      <c r="F74" s="13">
        <v>125.46454207423433</v>
      </c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x14ac:dyDescent="0.25">
      <c r="A75" s="7">
        <v>2019</v>
      </c>
      <c r="B75" s="11">
        <v>76.463727648664161</v>
      </c>
      <c r="C75" s="12">
        <v>19.511789690263051</v>
      </c>
      <c r="D75" s="12">
        <v>1.3646138860868415</v>
      </c>
      <c r="E75" s="12">
        <v>2.7296814700439662</v>
      </c>
      <c r="F75" s="13">
        <v>160.80899177038279</v>
      </c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x14ac:dyDescent="0.25">
      <c r="A76" s="7">
        <v>2020</v>
      </c>
      <c r="B76" s="11">
        <v>70.296347641221999</v>
      </c>
      <c r="C76" s="12">
        <v>16.306478296739318</v>
      </c>
      <c r="D76" s="12">
        <v>1.210519482727924</v>
      </c>
      <c r="E76" s="12">
        <v>2.2384065093728278</v>
      </c>
      <c r="F76" s="13">
        <v>200.89550452202454</v>
      </c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x14ac:dyDescent="0.25">
      <c r="A77" s="7">
        <v>2021</v>
      </c>
      <c r="B77" s="11">
        <v>57.406545869418281</v>
      </c>
      <c r="C77" s="12">
        <v>17.413213544355315</v>
      </c>
      <c r="D77" s="12">
        <v>1.1576901381687206</v>
      </c>
      <c r="E77" s="12">
        <v>3.1363073692909951</v>
      </c>
      <c r="F77" s="13">
        <v>193.84208517116875</v>
      </c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ht="14.95" thickBot="1" x14ac:dyDescent="0.3">
      <c r="A78" s="7">
        <v>2022</v>
      </c>
      <c r="B78" s="14">
        <v>55.645168618325769</v>
      </c>
      <c r="C78" s="15">
        <v>18.972933807446289</v>
      </c>
      <c r="D78" s="15">
        <v>0.93050483621460911</v>
      </c>
      <c r="E78" s="15">
        <v>2.912952183161102</v>
      </c>
      <c r="F78" s="16">
        <v>349.89844974885233</v>
      </c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x14ac:dyDescent="0.25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ht="14.95" thickBot="1" x14ac:dyDescent="0.3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x14ac:dyDescent="0.25">
      <c r="A81" s="3"/>
      <c r="B81" s="4" t="s">
        <v>3</v>
      </c>
      <c r="C81" s="5"/>
      <c r="D81" s="5"/>
      <c r="E81" s="5"/>
      <c r="F81" s="6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x14ac:dyDescent="0.25">
      <c r="A82" s="7" t="s">
        <v>9</v>
      </c>
      <c r="B82" s="8" t="s">
        <v>10</v>
      </c>
      <c r="C82" s="9" t="s">
        <v>11</v>
      </c>
      <c r="D82" s="9" t="s">
        <v>12</v>
      </c>
      <c r="E82" s="9" t="s">
        <v>13</v>
      </c>
      <c r="F82" s="10" t="s">
        <v>14</v>
      </c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x14ac:dyDescent="0.25">
      <c r="A83" s="7">
        <v>2001</v>
      </c>
      <c r="B83" s="11">
        <v>13.828574554527339</v>
      </c>
      <c r="C83" s="12">
        <v>41.796659711067555</v>
      </c>
      <c r="D83" s="12">
        <v>16.085987918475841</v>
      </c>
      <c r="E83" s="12">
        <v>5.693640984392121</v>
      </c>
      <c r="F83" s="13">
        <v>0</v>
      </c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x14ac:dyDescent="0.25">
      <c r="A84" s="7">
        <v>2002</v>
      </c>
      <c r="B84" s="11">
        <v>4.0040992408692446</v>
      </c>
      <c r="C84" s="12">
        <v>40.240057063726667</v>
      </c>
      <c r="D84" s="12">
        <v>23.622546873326719</v>
      </c>
      <c r="E84" s="12">
        <v>7.3490445561811955</v>
      </c>
      <c r="F84" s="13">
        <v>0</v>
      </c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x14ac:dyDescent="0.25">
      <c r="A85" s="7">
        <v>2003</v>
      </c>
      <c r="B85" s="11">
        <v>6.8366990745731613</v>
      </c>
      <c r="C85" s="12">
        <v>34.544335236438222</v>
      </c>
      <c r="D85" s="12">
        <v>23.281415921905392</v>
      </c>
      <c r="E85" s="12">
        <v>8.3555105670558252</v>
      </c>
      <c r="F85" s="13">
        <v>0</v>
      </c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x14ac:dyDescent="0.25">
      <c r="A86" s="7">
        <v>2004</v>
      </c>
      <c r="B86" s="11">
        <v>12.974975351571114</v>
      </c>
      <c r="C86" s="12">
        <v>28.938414648073636</v>
      </c>
      <c r="D86" s="12">
        <v>22.007262143101858</v>
      </c>
      <c r="E86" s="12">
        <v>11.069180140274788</v>
      </c>
      <c r="F86" s="13">
        <v>0</v>
      </c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x14ac:dyDescent="0.25">
      <c r="A87" s="7">
        <v>2005</v>
      </c>
      <c r="B87" s="11">
        <v>11.710308447564481</v>
      </c>
      <c r="C87" s="12">
        <v>21.536107076100357</v>
      </c>
      <c r="D87" s="12">
        <v>32.035008744790943</v>
      </c>
      <c r="E87" s="12">
        <v>13.711367924072343</v>
      </c>
      <c r="F87" s="13">
        <v>8.2641017203381164</v>
      </c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x14ac:dyDescent="0.25">
      <c r="A88" s="7">
        <v>2006</v>
      </c>
      <c r="B88" s="11">
        <v>13.853913253163583</v>
      </c>
      <c r="C88" s="12">
        <v>20.47479163087473</v>
      </c>
      <c r="D88" s="12">
        <v>38.534649862179016</v>
      </c>
      <c r="E88" s="12">
        <v>12.283633575713294</v>
      </c>
      <c r="F88" s="13">
        <v>3.2647031074754764</v>
      </c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x14ac:dyDescent="0.25">
      <c r="A89" s="7">
        <v>2007</v>
      </c>
      <c r="B89" s="11">
        <v>14.63556137138864</v>
      </c>
      <c r="C89" s="12">
        <v>21.615084178798998</v>
      </c>
      <c r="D89" s="12">
        <v>42.051775024655363</v>
      </c>
      <c r="E89" s="12">
        <v>10.124214770169033</v>
      </c>
      <c r="F89" s="13">
        <v>6.5843386164684397</v>
      </c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x14ac:dyDescent="0.25">
      <c r="A90" s="7">
        <v>2008</v>
      </c>
      <c r="B90" s="11">
        <v>13.711455286086006</v>
      </c>
      <c r="C90" s="12">
        <v>22.307114242680171</v>
      </c>
      <c r="D90" s="12">
        <v>39.033718670198915</v>
      </c>
      <c r="E90" s="12">
        <v>7.7269919590212721</v>
      </c>
      <c r="F90" s="13">
        <v>15.151551503496464</v>
      </c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x14ac:dyDescent="0.25">
      <c r="A91" s="7">
        <v>2009</v>
      </c>
      <c r="B91" s="11">
        <v>14.404861189789219</v>
      </c>
      <c r="C91" s="12">
        <v>23.036685764879962</v>
      </c>
      <c r="D91" s="12">
        <v>32.825956661326565</v>
      </c>
      <c r="E91" s="12">
        <v>6.0704747784322546</v>
      </c>
      <c r="F91" s="13">
        <v>39.93254074024042</v>
      </c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x14ac:dyDescent="0.25">
      <c r="A92" s="7">
        <v>2010</v>
      </c>
      <c r="B92" s="11">
        <v>15.6221430835552</v>
      </c>
      <c r="C92" s="12">
        <v>21.387327032492141</v>
      </c>
      <c r="D92" s="12">
        <v>27.960946309033616</v>
      </c>
      <c r="E92" s="12">
        <v>8.1737067799135428</v>
      </c>
      <c r="F92" s="13">
        <v>74.967092808399485</v>
      </c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x14ac:dyDescent="0.25">
      <c r="A93" s="7">
        <v>2011</v>
      </c>
      <c r="B93" s="11">
        <v>10.03177832276676</v>
      </c>
      <c r="C93" s="12">
        <v>22.716206565721571</v>
      </c>
      <c r="D93" s="12">
        <v>18.307564000911619</v>
      </c>
      <c r="E93" s="12">
        <v>7.6497146922802459</v>
      </c>
      <c r="F93" s="13">
        <v>68.803958307796734</v>
      </c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x14ac:dyDescent="0.25">
      <c r="A94" s="7">
        <v>2012</v>
      </c>
      <c r="B94" s="11">
        <v>11.065406106744256</v>
      </c>
      <c r="C94" s="12">
        <v>22.720231492020265</v>
      </c>
      <c r="D94" s="12">
        <v>14.529187335985901</v>
      </c>
      <c r="E94" s="12">
        <v>5.8049925263579816</v>
      </c>
      <c r="F94" s="13">
        <v>27.98443784412148</v>
      </c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x14ac:dyDescent="0.25">
      <c r="A95" s="7">
        <v>2013</v>
      </c>
      <c r="B95" s="11">
        <v>11.818341198797567</v>
      </c>
      <c r="C95" s="12">
        <v>28.265618294236205</v>
      </c>
      <c r="D95" s="12">
        <v>16.976943222782449</v>
      </c>
      <c r="E95" s="12">
        <v>6.724374971332729</v>
      </c>
      <c r="F95" s="13">
        <v>18.556519752100069</v>
      </c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x14ac:dyDescent="0.25">
      <c r="A96" s="7">
        <v>2014</v>
      </c>
      <c r="B96" s="11">
        <v>11.746533676280634</v>
      </c>
      <c r="C96" s="12">
        <v>33.302992669782796</v>
      </c>
      <c r="D96" s="12">
        <v>14.606710296785982</v>
      </c>
      <c r="E96" s="12">
        <v>6.8461673609372591</v>
      </c>
      <c r="F96" s="13">
        <v>61.309795204193165</v>
      </c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x14ac:dyDescent="0.25">
      <c r="A97" s="7">
        <v>2015</v>
      </c>
      <c r="B97" s="11">
        <v>9.1858811088007393</v>
      </c>
      <c r="C97" s="12">
        <v>35.988463395321794</v>
      </c>
      <c r="D97" s="12">
        <v>7.22144981097179</v>
      </c>
      <c r="E97" s="12">
        <v>6.6715638197009559</v>
      </c>
      <c r="F97" s="13">
        <v>161.34372190391028</v>
      </c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x14ac:dyDescent="0.25">
      <c r="A98" s="7">
        <v>2016</v>
      </c>
      <c r="B98" s="11">
        <v>9.6544853688282757</v>
      </c>
      <c r="C98" s="12">
        <v>35.532214912720434</v>
      </c>
      <c r="D98" s="12">
        <v>4.0525752542380689</v>
      </c>
      <c r="E98" s="12">
        <v>6.7904034671395843</v>
      </c>
      <c r="F98" s="13">
        <v>177.48983804783182</v>
      </c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x14ac:dyDescent="0.25">
      <c r="A99" s="7">
        <v>2017</v>
      </c>
      <c r="B99" s="11">
        <v>10.996772247709162</v>
      </c>
      <c r="C99" s="12">
        <v>32.778314076543232</v>
      </c>
      <c r="D99" s="12">
        <v>1.5819584743168222</v>
      </c>
      <c r="E99" s="12">
        <v>5.8699471256441216</v>
      </c>
      <c r="F99" s="13">
        <v>85.045457995487922</v>
      </c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x14ac:dyDescent="0.25">
      <c r="A100" s="7">
        <v>2018</v>
      </c>
      <c r="B100" s="11">
        <v>6.7565491767269146</v>
      </c>
      <c r="C100" s="12">
        <v>33.631948013766973</v>
      </c>
      <c r="D100" s="12">
        <v>3.2024448338621476</v>
      </c>
      <c r="E100" s="12">
        <v>6.6849957357147565</v>
      </c>
      <c r="F100" s="13">
        <v>152.9824693996211</v>
      </c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x14ac:dyDescent="0.25">
      <c r="A101" s="7">
        <v>2019</v>
      </c>
      <c r="B101" s="11">
        <v>6.1617026689493253</v>
      </c>
      <c r="C101" s="12">
        <v>31.963987811240393</v>
      </c>
      <c r="D101" s="12">
        <v>3.8726150076649377</v>
      </c>
      <c r="E101" s="12">
        <v>7.1353714117517217</v>
      </c>
      <c r="F101" s="13">
        <v>203.09126488035946</v>
      </c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x14ac:dyDescent="0.25">
      <c r="A102" s="7">
        <v>2020</v>
      </c>
      <c r="B102" s="11">
        <v>7.6935838071360134</v>
      </c>
      <c r="C102" s="12">
        <v>25.932330209599023</v>
      </c>
      <c r="D102" s="12">
        <v>3.2458963210669718</v>
      </c>
      <c r="E102" s="12">
        <v>6.1880669242253816</v>
      </c>
      <c r="F102" s="13">
        <v>278.81720150855222</v>
      </c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x14ac:dyDescent="0.25">
      <c r="A103" s="7">
        <v>2021</v>
      </c>
      <c r="B103" s="11">
        <v>3.3716687706215254</v>
      </c>
      <c r="C103" s="12">
        <v>31.889114315987946</v>
      </c>
      <c r="D103" s="12">
        <v>2.6506120851722947</v>
      </c>
      <c r="E103" s="12">
        <v>6.6754364773647694</v>
      </c>
      <c r="F103" s="13">
        <v>311.94589721193694</v>
      </c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ht="14.95" thickBot="1" x14ac:dyDescent="0.3">
      <c r="A104" s="7">
        <v>2022</v>
      </c>
      <c r="B104" s="14">
        <v>2.4552013649114746</v>
      </c>
      <c r="C104" s="15">
        <v>27.996556457899899</v>
      </c>
      <c r="D104" s="15">
        <v>3.4756195011917081</v>
      </c>
      <c r="E104" s="15">
        <v>8.4493890486966539</v>
      </c>
      <c r="F104" s="16">
        <v>349.45476011826156</v>
      </c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6" spans="1:43" ht="14.95" thickBot="1" x14ac:dyDescent="0.3"/>
    <row r="107" spans="1:43" x14ac:dyDescent="0.25">
      <c r="A107" s="3"/>
      <c r="B107" s="4" t="s">
        <v>4</v>
      </c>
      <c r="C107" s="5"/>
      <c r="D107" s="5"/>
      <c r="E107" s="5"/>
      <c r="F107" s="6"/>
    </row>
    <row r="108" spans="1:43" x14ac:dyDescent="0.25">
      <c r="A108" s="7" t="s">
        <v>9</v>
      </c>
      <c r="B108" s="8" t="s">
        <v>10</v>
      </c>
      <c r="C108" s="9" t="s">
        <v>11</v>
      </c>
      <c r="D108" s="9" t="s">
        <v>12</v>
      </c>
      <c r="E108" s="9" t="s">
        <v>13</v>
      </c>
      <c r="F108" s="10" t="s">
        <v>14</v>
      </c>
    </row>
    <row r="109" spans="1:43" x14ac:dyDescent="0.25">
      <c r="A109" s="7">
        <v>2001</v>
      </c>
      <c r="B109" s="11">
        <v>2.2372938070814485</v>
      </c>
      <c r="C109" s="12">
        <v>50.398205284589338</v>
      </c>
      <c r="D109" s="12">
        <v>41.544274903344707</v>
      </c>
      <c r="E109" s="12">
        <v>5.9345398099900741</v>
      </c>
      <c r="F109" s="13">
        <v>0</v>
      </c>
    </row>
    <row r="110" spans="1:43" x14ac:dyDescent="0.25">
      <c r="A110" s="7">
        <v>2002</v>
      </c>
      <c r="B110" s="11">
        <v>1.3805629045393311</v>
      </c>
      <c r="C110" s="12">
        <v>41.276373922390981</v>
      </c>
      <c r="D110" s="12">
        <v>73.025265929688928</v>
      </c>
      <c r="E110" s="12">
        <v>4.8139794749401341</v>
      </c>
      <c r="F110" s="13">
        <v>0</v>
      </c>
    </row>
    <row r="111" spans="1:43" x14ac:dyDescent="0.25">
      <c r="A111" s="7">
        <v>2003</v>
      </c>
      <c r="B111" s="11">
        <v>0.9575463332562717</v>
      </c>
      <c r="C111" s="12">
        <v>44.417883195884592</v>
      </c>
      <c r="D111" s="12">
        <v>90.497492233966042</v>
      </c>
      <c r="E111" s="12">
        <v>8.3527185350055522</v>
      </c>
      <c r="F111" s="13">
        <v>0</v>
      </c>
    </row>
    <row r="112" spans="1:43" x14ac:dyDescent="0.25">
      <c r="A112" s="7">
        <v>2004</v>
      </c>
      <c r="B112" s="11">
        <v>3.0774379336079263</v>
      </c>
      <c r="C112" s="12">
        <v>37.09275321233747</v>
      </c>
      <c r="D112" s="12">
        <v>31.792105225351218</v>
      </c>
      <c r="E112" s="12">
        <v>7.8741227747032987</v>
      </c>
      <c r="F112" s="13">
        <v>0</v>
      </c>
    </row>
    <row r="113" spans="1:36" x14ac:dyDescent="0.25">
      <c r="A113" s="7">
        <v>2005</v>
      </c>
      <c r="B113" s="11">
        <v>10.420889688002477</v>
      </c>
      <c r="C113" s="12">
        <v>25.076847390719141</v>
      </c>
      <c r="D113" s="12">
        <v>64.758162427797899</v>
      </c>
      <c r="E113" s="12">
        <v>5.4101877638779801</v>
      </c>
      <c r="F113" s="13">
        <v>0</v>
      </c>
      <c r="AJ113" t="s">
        <v>17</v>
      </c>
    </row>
    <row r="114" spans="1:36" x14ac:dyDescent="0.25">
      <c r="A114" s="7">
        <v>2006</v>
      </c>
      <c r="B114" s="11">
        <v>20.277752837323124</v>
      </c>
      <c r="C114" s="12">
        <v>25.391217052154822</v>
      </c>
      <c r="D114" s="12">
        <v>60.823715680342886</v>
      </c>
      <c r="E114" s="12">
        <v>0.52922412496233961</v>
      </c>
      <c r="F114" s="13">
        <v>1.8660733836535184</v>
      </c>
    </row>
    <row r="115" spans="1:36" x14ac:dyDescent="0.25">
      <c r="A115" s="7">
        <v>2007</v>
      </c>
      <c r="B115" s="11">
        <v>15.985701043243516</v>
      </c>
      <c r="C115" s="12">
        <v>31.519536372896209</v>
      </c>
      <c r="D115" s="12">
        <v>40.217323984337959</v>
      </c>
      <c r="E115" s="12">
        <v>0.40639920516435524</v>
      </c>
      <c r="F115" s="13">
        <v>0</v>
      </c>
    </row>
    <row r="116" spans="1:36" x14ac:dyDescent="0.25">
      <c r="A116" s="7">
        <v>2008</v>
      </c>
      <c r="B116" s="11">
        <v>10.617206796353889</v>
      </c>
      <c r="C116" s="12">
        <v>39.168883916541439</v>
      </c>
      <c r="D116" s="12">
        <v>17.654571841735432</v>
      </c>
      <c r="E116" s="12">
        <v>1.0522305652885322</v>
      </c>
      <c r="F116" s="13">
        <v>0.90886578582612843</v>
      </c>
    </row>
    <row r="117" spans="1:36" x14ac:dyDescent="0.25">
      <c r="A117" s="7">
        <v>2009</v>
      </c>
      <c r="B117" s="11">
        <v>12.940481890019038</v>
      </c>
      <c r="C117" s="12">
        <v>26.097136554341791</v>
      </c>
      <c r="D117" s="12">
        <v>18.56239310005779</v>
      </c>
      <c r="E117" s="12">
        <v>0.45254573662768249</v>
      </c>
      <c r="F117" s="13">
        <v>7.5033233108769997</v>
      </c>
    </row>
    <row r="118" spans="1:36" x14ac:dyDescent="0.25">
      <c r="A118" s="7">
        <v>2010</v>
      </c>
      <c r="B118" s="11">
        <v>12.151112903869047</v>
      </c>
      <c r="C118" s="12">
        <v>17.866156081119815</v>
      </c>
      <c r="D118" s="12">
        <v>30.104919784800483</v>
      </c>
      <c r="E118" s="12">
        <v>1.9122217052947226</v>
      </c>
      <c r="F118" s="13">
        <v>21.774389371898145</v>
      </c>
    </row>
    <row r="119" spans="1:36" x14ac:dyDescent="0.25">
      <c r="A119" s="7">
        <v>2011</v>
      </c>
      <c r="B119" s="11">
        <v>7.7644776499731281</v>
      </c>
      <c r="C119" s="12">
        <v>18.296265340831749</v>
      </c>
      <c r="D119" s="12">
        <v>22.769114461870426</v>
      </c>
      <c r="E119" s="12">
        <v>1.6761859917241013</v>
      </c>
      <c r="F119" s="13">
        <v>22.98760598217585</v>
      </c>
    </row>
    <row r="120" spans="1:36" x14ac:dyDescent="0.25">
      <c r="A120" s="7">
        <v>2012</v>
      </c>
      <c r="B120" s="11">
        <v>7.2333246234845268</v>
      </c>
      <c r="C120" s="12">
        <v>11.690200915840467</v>
      </c>
      <c r="D120" s="12">
        <v>31.009391462682725</v>
      </c>
      <c r="E120" s="12">
        <v>0.52226863748517449</v>
      </c>
      <c r="F120" s="13">
        <v>17.877976511495696</v>
      </c>
    </row>
    <row r="121" spans="1:36" x14ac:dyDescent="0.25">
      <c r="A121" s="7">
        <v>2013</v>
      </c>
      <c r="B121" s="11">
        <v>10.126669669138341</v>
      </c>
      <c r="C121" s="12">
        <v>15.313355852119585</v>
      </c>
      <c r="D121" s="12">
        <v>32.592708755265811</v>
      </c>
      <c r="E121" s="12">
        <v>0.69055132889543225</v>
      </c>
      <c r="F121" s="13">
        <v>33.224250132776298</v>
      </c>
    </row>
    <row r="122" spans="1:36" x14ac:dyDescent="0.25">
      <c r="A122" s="7">
        <v>2014</v>
      </c>
      <c r="B122" s="11">
        <v>12.154943604743059</v>
      </c>
      <c r="C122" s="12">
        <v>16.256555751036188</v>
      </c>
      <c r="D122" s="12">
        <v>26.588571238223015</v>
      </c>
      <c r="E122" s="12">
        <v>1.1145670699155921</v>
      </c>
      <c r="F122" s="13">
        <v>20.463847671469193</v>
      </c>
    </row>
    <row r="123" spans="1:36" x14ac:dyDescent="0.25">
      <c r="A123" s="7">
        <v>2015</v>
      </c>
      <c r="B123" s="11">
        <v>11.718670091553744</v>
      </c>
      <c r="C123" s="12">
        <v>16.201044582869834</v>
      </c>
      <c r="D123" s="12">
        <v>24.364382848803949</v>
      </c>
      <c r="E123" s="12">
        <v>0.93877391295857682</v>
      </c>
      <c r="F123" s="13">
        <v>13.188721556564175</v>
      </c>
    </row>
    <row r="124" spans="1:36" x14ac:dyDescent="0.25">
      <c r="A124" s="7">
        <v>2016</v>
      </c>
      <c r="B124" s="11">
        <v>14.83727553943266</v>
      </c>
      <c r="C124" s="12">
        <v>11.858707404286376</v>
      </c>
      <c r="D124" s="12">
        <v>21.164077261984723</v>
      </c>
      <c r="E124" s="12">
        <v>0.94080112504783608</v>
      </c>
      <c r="F124" s="13">
        <v>26.463614611310927</v>
      </c>
    </row>
    <row r="125" spans="1:36" x14ac:dyDescent="0.25">
      <c r="A125" s="7">
        <v>2017</v>
      </c>
      <c r="B125" s="11">
        <v>15.423443401690539</v>
      </c>
      <c r="C125" s="12">
        <v>10.373521076016592</v>
      </c>
      <c r="D125" s="12">
        <v>11.63773228328648</v>
      </c>
      <c r="E125" s="12">
        <v>0.34267094442410539</v>
      </c>
      <c r="F125" s="13">
        <v>44.258428292600243</v>
      </c>
    </row>
    <row r="126" spans="1:36" x14ac:dyDescent="0.25">
      <c r="A126" s="7">
        <v>2018</v>
      </c>
      <c r="B126" s="11">
        <v>14.386074776211601</v>
      </c>
      <c r="C126" s="12">
        <v>10.427710086574285</v>
      </c>
      <c r="D126" s="12">
        <v>10.139880072516666</v>
      </c>
      <c r="E126" s="12">
        <v>0.84179103703211511</v>
      </c>
      <c r="F126" s="13">
        <v>40.468984825940765</v>
      </c>
    </row>
    <row r="127" spans="1:36" x14ac:dyDescent="0.25">
      <c r="A127" s="7">
        <v>2019</v>
      </c>
      <c r="B127" s="11">
        <v>13.09163429058489</v>
      </c>
      <c r="C127" s="12">
        <v>7.9172398451368089</v>
      </c>
      <c r="D127" s="12">
        <v>14.629794993569972</v>
      </c>
      <c r="E127" s="12">
        <v>1.4024868387276792</v>
      </c>
      <c r="F127" s="13">
        <v>38.691658717958326</v>
      </c>
    </row>
    <row r="128" spans="1:36" x14ac:dyDescent="0.25">
      <c r="A128" s="7">
        <v>2020</v>
      </c>
      <c r="B128" s="11">
        <v>13.860803303534173</v>
      </c>
      <c r="C128" s="12">
        <v>7.8386755360470488</v>
      </c>
      <c r="D128" s="12">
        <v>9.8367207159055834</v>
      </c>
      <c r="E128" s="12">
        <v>1.4024404756037294</v>
      </c>
      <c r="F128" s="13">
        <v>119.25234585745862</v>
      </c>
    </row>
    <row r="129" spans="1:6" x14ac:dyDescent="0.25">
      <c r="A129" s="7">
        <v>2021</v>
      </c>
      <c r="B129" s="11">
        <v>11.806742974158421</v>
      </c>
      <c r="C129" s="12">
        <v>11.905997231250371</v>
      </c>
      <c r="D129" s="12">
        <v>17.617609432139524</v>
      </c>
      <c r="E129" s="12">
        <v>1.8082339350781633</v>
      </c>
      <c r="F129" s="13">
        <v>164.00764753372957</v>
      </c>
    </row>
    <row r="130" spans="1:6" ht="14.95" thickBot="1" x14ac:dyDescent="0.3">
      <c r="A130" s="7">
        <v>2022</v>
      </c>
      <c r="B130" s="14">
        <v>4.8143175671137364</v>
      </c>
      <c r="C130" s="15">
        <v>10.281686431658615</v>
      </c>
      <c r="D130" s="15">
        <v>14.667918024857395</v>
      </c>
      <c r="E130" s="15">
        <v>1.9157525666010475</v>
      </c>
      <c r="F130" s="16">
        <v>180.41459470401597</v>
      </c>
    </row>
    <row r="132" spans="1:6" ht="14.95" thickBot="1" x14ac:dyDescent="0.3"/>
    <row r="133" spans="1:6" x14ac:dyDescent="0.25">
      <c r="A133" s="3"/>
      <c r="B133" s="4" t="s">
        <v>5</v>
      </c>
      <c r="C133" s="5"/>
      <c r="D133" s="5"/>
      <c r="E133" s="5"/>
      <c r="F133" s="6"/>
    </row>
    <row r="134" spans="1:6" x14ac:dyDescent="0.25">
      <c r="A134" s="7" t="s">
        <v>9</v>
      </c>
      <c r="B134" s="8" t="s">
        <v>10</v>
      </c>
      <c r="C134" s="9" t="s">
        <v>11</v>
      </c>
      <c r="D134" s="9" t="s">
        <v>12</v>
      </c>
      <c r="E134" s="9" t="s">
        <v>13</v>
      </c>
      <c r="F134" s="10" t="s">
        <v>14</v>
      </c>
    </row>
    <row r="135" spans="1:6" x14ac:dyDescent="0.25">
      <c r="A135" s="7">
        <v>2001</v>
      </c>
      <c r="B135" s="11">
        <v>5.6001388507231695</v>
      </c>
      <c r="C135" s="12">
        <v>50.604550566968001</v>
      </c>
      <c r="D135" s="12">
        <v>16.006634803409316</v>
      </c>
      <c r="E135" s="12">
        <v>7.3095257761478676</v>
      </c>
      <c r="F135" s="13">
        <v>0</v>
      </c>
    </row>
    <row r="136" spans="1:6" x14ac:dyDescent="0.25">
      <c r="A136" s="7">
        <v>2002</v>
      </c>
      <c r="B136" s="11">
        <v>6.4350325603782981</v>
      </c>
      <c r="C136" s="12">
        <v>46.363201506962518</v>
      </c>
      <c r="D136" s="12">
        <v>16.98784805108102</v>
      </c>
      <c r="E136" s="12">
        <v>7.9520941347950442</v>
      </c>
      <c r="F136" s="13">
        <v>0</v>
      </c>
    </row>
    <row r="137" spans="1:6" x14ac:dyDescent="0.25">
      <c r="A137" s="7">
        <v>2003</v>
      </c>
      <c r="B137" s="11">
        <v>6.5950931845268732</v>
      </c>
      <c r="C137" s="12">
        <v>48.05095885197629</v>
      </c>
      <c r="D137" s="12">
        <v>18.314810282245414</v>
      </c>
      <c r="E137" s="12">
        <v>9.5859306485127167</v>
      </c>
      <c r="F137" s="13">
        <v>0</v>
      </c>
    </row>
    <row r="138" spans="1:6" x14ac:dyDescent="0.25">
      <c r="A138" s="7">
        <v>2004</v>
      </c>
      <c r="B138" s="11">
        <v>7.7608143866602806</v>
      </c>
      <c r="C138" s="12">
        <v>51.93270384858436</v>
      </c>
      <c r="D138" s="12">
        <v>19.297711070554811</v>
      </c>
      <c r="E138" s="12">
        <v>7.6049475502027457</v>
      </c>
      <c r="F138" s="13">
        <v>0</v>
      </c>
    </row>
    <row r="139" spans="1:6" x14ac:dyDescent="0.25">
      <c r="A139" s="7">
        <v>2005</v>
      </c>
      <c r="B139" s="11">
        <v>5.5694276781811247</v>
      </c>
      <c r="C139" s="12">
        <v>47.824756161115396</v>
      </c>
      <c r="D139" s="12">
        <v>19.778506550494548</v>
      </c>
      <c r="E139" s="12">
        <v>8.5448156311658909</v>
      </c>
      <c r="F139" s="13">
        <v>0</v>
      </c>
    </row>
    <row r="140" spans="1:6" x14ac:dyDescent="0.25">
      <c r="A140" s="7">
        <v>2006</v>
      </c>
      <c r="B140" s="11">
        <v>7.6214631737178991</v>
      </c>
      <c r="C140" s="12">
        <v>44.458958364987652</v>
      </c>
      <c r="D140" s="12">
        <v>20.624864533942784</v>
      </c>
      <c r="E140" s="12">
        <v>7.7837563622411903</v>
      </c>
      <c r="F140" s="13">
        <v>0</v>
      </c>
    </row>
    <row r="141" spans="1:6" x14ac:dyDescent="0.25">
      <c r="A141" s="7">
        <v>2007</v>
      </c>
      <c r="B141" s="11">
        <v>9.8344060412511638</v>
      </c>
      <c r="C141" s="12">
        <v>41.759995724207521</v>
      </c>
      <c r="D141" s="12">
        <v>21.334958198522454</v>
      </c>
      <c r="E141" s="12">
        <v>7.5465585069397738</v>
      </c>
      <c r="F141" s="13">
        <v>0</v>
      </c>
    </row>
    <row r="142" spans="1:6" x14ac:dyDescent="0.25">
      <c r="A142" s="7">
        <v>2008</v>
      </c>
      <c r="B142" s="11">
        <v>11.311814554037221</v>
      </c>
      <c r="C142" s="12">
        <v>42.236177505591925</v>
      </c>
      <c r="D142" s="12">
        <v>12.604842081490981</v>
      </c>
      <c r="E142" s="12">
        <v>6.0578177294604254</v>
      </c>
      <c r="F142" s="13">
        <v>0</v>
      </c>
    </row>
    <row r="143" spans="1:6" x14ac:dyDescent="0.25">
      <c r="A143" s="7">
        <v>2009</v>
      </c>
      <c r="B143" s="11">
        <v>9.5347689569501561</v>
      </c>
      <c r="C143" s="12">
        <v>42.411316123259752</v>
      </c>
      <c r="D143" s="12">
        <v>9.5316563300852515</v>
      </c>
      <c r="E143" s="12">
        <v>6.9769239298632142</v>
      </c>
      <c r="F143" s="13">
        <v>0</v>
      </c>
    </row>
    <row r="144" spans="1:6" x14ac:dyDescent="0.25">
      <c r="A144" s="7">
        <v>2010</v>
      </c>
      <c r="B144" s="11">
        <v>6.8876263498036412</v>
      </c>
      <c r="C144" s="12">
        <v>47.839438077033002</v>
      </c>
      <c r="D144" s="12">
        <v>9.5220206449378448</v>
      </c>
      <c r="E144" s="12">
        <v>6.1999271486690493</v>
      </c>
      <c r="F144" s="13">
        <v>0</v>
      </c>
    </row>
    <row r="145" spans="1:6" x14ac:dyDescent="0.25">
      <c r="A145" s="7">
        <v>2011</v>
      </c>
      <c r="B145" s="11">
        <v>7.7956400277631452</v>
      </c>
      <c r="C145" s="12">
        <v>45.285884474018161</v>
      </c>
      <c r="D145" s="12">
        <v>6.2427419629218246</v>
      </c>
      <c r="E145" s="12">
        <v>5.36097689645998</v>
      </c>
      <c r="F145" s="13">
        <v>0</v>
      </c>
    </row>
    <row r="146" spans="1:6" x14ac:dyDescent="0.25">
      <c r="A146" s="7">
        <v>2012</v>
      </c>
      <c r="B146" s="11">
        <v>9.8169733020143219</v>
      </c>
      <c r="C146" s="12">
        <v>39.954162216979348</v>
      </c>
      <c r="D146" s="12">
        <v>6.3474174776332646</v>
      </c>
      <c r="E146" s="12">
        <v>4.2811983594647858</v>
      </c>
      <c r="F146" s="13">
        <v>0</v>
      </c>
    </row>
    <row r="147" spans="1:6" x14ac:dyDescent="0.25">
      <c r="A147" s="7">
        <v>2013</v>
      </c>
      <c r="B147" s="11">
        <v>14.177445021160251</v>
      </c>
      <c r="C147" s="12">
        <v>39.83901745527276</v>
      </c>
      <c r="D147" s="12">
        <v>5.1541822362214127</v>
      </c>
      <c r="E147" s="12">
        <v>3.531319314353857</v>
      </c>
      <c r="F147" s="13">
        <v>0</v>
      </c>
    </row>
    <row r="148" spans="1:6" x14ac:dyDescent="0.25">
      <c r="A148" s="7">
        <v>2014</v>
      </c>
      <c r="B148" s="11">
        <v>15.827817759659347</v>
      </c>
      <c r="C148" s="12">
        <v>43.910318698755745</v>
      </c>
      <c r="D148" s="12">
        <v>4.5155984068655073</v>
      </c>
      <c r="E148" s="12">
        <v>2.445959225197825</v>
      </c>
      <c r="F148" s="13">
        <v>0</v>
      </c>
    </row>
    <row r="149" spans="1:6" x14ac:dyDescent="0.25">
      <c r="A149" s="7">
        <v>2015</v>
      </c>
      <c r="B149" s="11">
        <v>21.408757919813528</v>
      </c>
      <c r="C149" s="12">
        <v>42.134865538915022</v>
      </c>
      <c r="D149" s="12">
        <v>2.9323264150948019</v>
      </c>
      <c r="E149" s="12">
        <v>1.9570132999548562</v>
      </c>
      <c r="F149" s="13">
        <v>0</v>
      </c>
    </row>
    <row r="150" spans="1:6" x14ac:dyDescent="0.25">
      <c r="A150" s="7">
        <v>2016</v>
      </c>
      <c r="B150" s="11">
        <v>23.728094294515074</v>
      </c>
      <c r="C150" s="12">
        <v>34.159712022544149</v>
      </c>
      <c r="D150" s="12">
        <v>3.3450962325229052</v>
      </c>
      <c r="E150" s="12">
        <v>2.3779052165433012</v>
      </c>
      <c r="F150" s="13">
        <v>1.7035380803396896</v>
      </c>
    </row>
    <row r="151" spans="1:6" x14ac:dyDescent="0.25">
      <c r="A151" s="7">
        <v>2017</v>
      </c>
      <c r="B151" s="11">
        <v>24.95817528527893</v>
      </c>
      <c r="C151" s="12">
        <v>28.91932381428559</v>
      </c>
      <c r="D151" s="12">
        <v>3.3315352229862323</v>
      </c>
      <c r="E151" s="12">
        <v>2.2668124947034007</v>
      </c>
      <c r="F151" s="13">
        <v>17.736501934181284</v>
      </c>
    </row>
    <row r="152" spans="1:6" x14ac:dyDescent="0.25">
      <c r="A152" s="7">
        <v>2018</v>
      </c>
      <c r="B152" s="11">
        <v>23.489535442752992</v>
      </c>
      <c r="C152" s="12">
        <v>30.083848240280819</v>
      </c>
      <c r="D152" s="12">
        <v>2.4502795029369056</v>
      </c>
      <c r="E152" s="12">
        <v>2.1490373325183691</v>
      </c>
      <c r="F152" s="13">
        <v>0</v>
      </c>
    </row>
    <row r="153" spans="1:6" x14ac:dyDescent="0.25">
      <c r="A153" s="7">
        <v>2019</v>
      </c>
      <c r="B153" s="11">
        <v>28.344946999499925</v>
      </c>
      <c r="C153" s="12">
        <v>29.568440691178058</v>
      </c>
      <c r="D153" s="12">
        <v>2.900583127068574</v>
      </c>
      <c r="E153" s="12">
        <v>1.8510661049051558</v>
      </c>
      <c r="F153" s="13">
        <v>0</v>
      </c>
    </row>
    <row r="154" spans="1:6" x14ac:dyDescent="0.25">
      <c r="A154" s="7">
        <v>2020</v>
      </c>
      <c r="B154" s="11">
        <v>29.593382992127193</v>
      </c>
      <c r="C154" s="12">
        <v>31.580720943589494</v>
      </c>
      <c r="D154" s="12">
        <v>2.6121883757832385</v>
      </c>
      <c r="E154" s="12">
        <v>1.6235258339411294</v>
      </c>
      <c r="F154" s="13">
        <v>0</v>
      </c>
    </row>
    <row r="155" spans="1:6" x14ac:dyDescent="0.25">
      <c r="A155" s="7">
        <v>2021</v>
      </c>
      <c r="B155" s="11">
        <v>24.031295767189871</v>
      </c>
      <c r="C155" s="12">
        <v>34.355744251495551</v>
      </c>
      <c r="D155" s="12">
        <v>3.6098066811735996</v>
      </c>
      <c r="E155" s="12">
        <v>1.5322622856017625</v>
      </c>
      <c r="F155" s="13">
        <v>2.3868599093057075</v>
      </c>
    </row>
    <row r="156" spans="1:6" ht="14.95" thickBot="1" x14ac:dyDescent="0.3">
      <c r="A156" s="7">
        <v>2022</v>
      </c>
      <c r="B156" s="14">
        <v>11.299380809268358</v>
      </c>
      <c r="C156" s="15">
        <v>50.126572122565243</v>
      </c>
      <c r="D156" s="15">
        <v>2.7601239616519391</v>
      </c>
      <c r="E156" s="15">
        <v>0.70707744129531092</v>
      </c>
      <c r="F156" s="16">
        <v>0</v>
      </c>
    </row>
    <row r="158" spans="1:6" ht="14.95" thickBot="1" x14ac:dyDescent="0.3"/>
    <row r="159" spans="1:6" x14ac:dyDescent="0.25">
      <c r="A159" s="3"/>
      <c r="B159" s="4" t="s">
        <v>6</v>
      </c>
      <c r="C159" s="5"/>
      <c r="D159" s="5"/>
      <c r="E159" s="5"/>
      <c r="F159" s="6"/>
    </row>
    <row r="160" spans="1:6" x14ac:dyDescent="0.25">
      <c r="A160" s="7" t="s">
        <v>9</v>
      </c>
      <c r="B160" s="8" t="s">
        <v>10</v>
      </c>
      <c r="C160" s="9" t="s">
        <v>11</v>
      </c>
      <c r="D160" s="9" t="s">
        <v>12</v>
      </c>
      <c r="E160" s="9" t="s">
        <v>13</v>
      </c>
      <c r="F160" s="10" t="s">
        <v>14</v>
      </c>
    </row>
    <row r="161" spans="1:6" x14ac:dyDescent="0.25">
      <c r="A161" s="7">
        <v>2001</v>
      </c>
      <c r="B161" s="11">
        <v>22.722805342497942</v>
      </c>
      <c r="C161" s="12">
        <v>161.59769937510652</v>
      </c>
      <c r="D161" s="12">
        <v>157.15616378622863</v>
      </c>
      <c r="E161" s="12">
        <v>34.278640475403975</v>
      </c>
      <c r="F161" s="13">
        <v>16.894509942400106</v>
      </c>
    </row>
    <row r="162" spans="1:6" x14ac:dyDescent="0.25">
      <c r="A162" s="7">
        <v>2002</v>
      </c>
      <c r="B162" s="11">
        <v>39.643853561444267</v>
      </c>
      <c r="C162" s="12">
        <v>112.69408563221729</v>
      </c>
      <c r="D162" s="12">
        <v>116.87888594667319</v>
      </c>
      <c r="E162" s="12">
        <v>56.006336816385833</v>
      </c>
      <c r="F162" s="13">
        <v>19.36544111593787</v>
      </c>
    </row>
    <row r="163" spans="1:6" x14ac:dyDescent="0.25">
      <c r="A163" s="7">
        <v>2003</v>
      </c>
      <c r="B163" s="11">
        <v>43.137634374660557</v>
      </c>
      <c r="C163" s="12">
        <v>126.10654035269906</v>
      </c>
      <c r="D163" s="12">
        <v>108.06701710952598</v>
      </c>
      <c r="E163" s="12">
        <v>46.737146188289223</v>
      </c>
      <c r="F163" s="13">
        <v>19.494551849149385</v>
      </c>
    </row>
    <row r="164" spans="1:6" x14ac:dyDescent="0.25">
      <c r="A164" s="7">
        <v>2004</v>
      </c>
      <c r="B164" s="11">
        <v>57.619689516480456</v>
      </c>
      <c r="C164" s="12">
        <v>110.36798858799158</v>
      </c>
      <c r="D164" s="12">
        <v>95.35263090693114</v>
      </c>
      <c r="E164" s="12">
        <v>47.074223967038002</v>
      </c>
      <c r="F164" s="13">
        <v>86.532544907752424</v>
      </c>
    </row>
    <row r="165" spans="1:6" x14ac:dyDescent="0.25">
      <c r="A165" s="7">
        <v>2005</v>
      </c>
      <c r="B165" s="11">
        <v>39.133905235679784</v>
      </c>
      <c r="C165" s="12">
        <v>84.932962570138855</v>
      </c>
      <c r="D165" s="12">
        <v>93.560358215104642</v>
      </c>
      <c r="E165" s="12">
        <v>37.316893596332001</v>
      </c>
      <c r="F165" s="13">
        <v>129.44289654243528</v>
      </c>
    </row>
    <row r="166" spans="1:6" x14ac:dyDescent="0.25">
      <c r="A166" s="7">
        <v>2006</v>
      </c>
      <c r="B166" s="11">
        <v>36.513085511816421</v>
      </c>
      <c r="C166" s="12">
        <v>81.893581872470378</v>
      </c>
      <c r="D166" s="12">
        <v>48.253396530205009</v>
      </c>
      <c r="E166" s="12">
        <v>29.30436552340867</v>
      </c>
      <c r="F166" s="13">
        <v>82.740401662124327</v>
      </c>
    </row>
    <row r="167" spans="1:6" x14ac:dyDescent="0.25">
      <c r="A167" s="7">
        <v>2007</v>
      </c>
      <c r="B167" s="11">
        <v>41.90099888821652</v>
      </c>
      <c r="C167" s="12">
        <v>57.760186997556239</v>
      </c>
      <c r="D167" s="12">
        <v>47.471884539491313</v>
      </c>
      <c r="E167" s="12">
        <v>24.510780343179238</v>
      </c>
      <c r="F167" s="13">
        <v>60.681626834551402</v>
      </c>
    </row>
    <row r="168" spans="1:6" x14ac:dyDescent="0.25">
      <c r="A168" s="7">
        <v>2008</v>
      </c>
      <c r="B168" s="11">
        <v>65.448845151616609</v>
      </c>
      <c r="C168" s="12">
        <v>60.489031853402324</v>
      </c>
      <c r="D168" s="12">
        <v>36.001047497363977</v>
      </c>
      <c r="E168" s="12">
        <v>38.160828007938214</v>
      </c>
      <c r="F168" s="13">
        <v>176.40154443538557</v>
      </c>
    </row>
    <row r="169" spans="1:6" x14ac:dyDescent="0.25">
      <c r="A169" s="7">
        <v>2009</v>
      </c>
      <c r="B169" s="11">
        <v>63.800972211892571</v>
      </c>
      <c r="C169" s="12">
        <v>64.42625737526329</v>
      </c>
      <c r="D169" s="12">
        <v>32.516207666259426</v>
      </c>
      <c r="E169" s="12">
        <v>41.741337080656876</v>
      </c>
      <c r="F169" s="13">
        <v>158.34501105468107</v>
      </c>
    </row>
    <row r="170" spans="1:6" x14ac:dyDescent="0.25">
      <c r="A170" s="7">
        <v>2010</v>
      </c>
      <c r="B170" s="11">
        <v>60.483044025795678</v>
      </c>
      <c r="C170" s="12">
        <v>47.561652224212708</v>
      </c>
      <c r="D170" s="12">
        <v>23.964680982932759</v>
      </c>
      <c r="E170" s="12">
        <v>36.28035163556288</v>
      </c>
      <c r="F170" s="13">
        <v>278.24126951070156</v>
      </c>
    </row>
    <row r="171" spans="1:6" x14ac:dyDescent="0.25">
      <c r="A171" s="7">
        <v>2011</v>
      </c>
      <c r="B171" s="11">
        <v>61.921697652161626</v>
      </c>
      <c r="C171" s="12">
        <v>37.920331835070137</v>
      </c>
      <c r="D171" s="12">
        <v>19.383671122446817</v>
      </c>
      <c r="E171" s="12">
        <v>27.584877043999185</v>
      </c>
      <c r="F171" s="13">
        <v>350.39019056708617</v>
      </c>
    </row>
    <row r="172" spans="1:6" x14ac:dyDescent="0.25">
      <c r="A172" s="7">
        <v>2012</v>
      </c>
      <c r="B172" s="11">
        <v>59.48188380325098</v>
      </c>
      <c r="C172" s="12">
        <v>51.665562740110644</v>
      </c>
      <c r="D172" s="12">
        <v>22.200619487265921</v>
      </c>
      <c r="E172" s="12">
        <v>31.003267297123916</v>
      </c>
      <c r="F172" s="13">
        <v>35.740807532228345</v>
      </c>
    </row>
    <row r="173" spans="1:6" x14ac:dyDescent="0.25">
      <c r="A173" s="7">
        <v>2013</v>
      </c>
      <c r="B173" s="11">
        <v>65.032426185272357</v>
      </c>
      <c r="C173" s="12">
        <v>53.662125295168025</v>
      </c>
      <c r="D173" s="12">
        <v>17.708582749979261</v>
      </c>
      <c r="E173" s="12">
        <v>23.257238871658238</v>
      </c>
      <c r="F173" s="13">
        <v>23.852482649254892</v>
      </c>
    </row>
    <row r="174" spans="1:6" x14ac:dyDescent="0.25">
      <c r="A174" s="7">
        <v>2014</v>
      </c>
      <c r="B174" s="11">
        <v>67.810365966322408</v>
      </c>
      <c r="C174" s="12">
        <v>52.310758751615758</v>
      </c>
      <c r="D174" s="12">
        <v>17.048058907160851</v>
      </c>
      <c r="E174" s="12">
        <v>24.000813947151133</v>
      </c>
      <c r="F174" s="13">
        <v>10.188659253000623</v>
      </c>
    </row>
    <row r="175" spans="1:6" x14ac:dyDescent="0.25">
      <c r="A175" s="7">
        <v>2015</v>
      </c>
      <c r="B175" s="11">
        <v>68.223872974766337</v>
      </c>
      <c r="C175" s="12">
        <v>54.632738449670299</v>
      </c>
      <c r="D175" s="12">
        <v>15.992346241500295</v>
      </c>
      <c r="E175" s="12">
        <v>15.461348515694562</v>
      </c>
      <c r="F175" s="13">
        <v>14.044107441364194</v>
      </c>
    </row>
    <row r="176" spans="1:6" x14ac:dyDescent="0.25">
      <c r="A176" s="7">
        <v>2016</v>
      </c>
      <c r="B176" s="11">
        <v>71.588011256489537</v>
      </c>
      <c r="C176" s="12">
        <v>47.647054928879989</v>
      </c>
      <c r="D176" s="12">
        <v>17.243353958585899</v>
      </c>
      <c r="E176" s="12">
        <v>9.1250129354974696</v>
      </c>
      <c r="F176" s="13">
        <v>40.99200092437296</v>
      </c>
    </row>
    <row r="177" spans="1:6" x14ac:dyDescent="0.25">
      <c r="A177" s="7">
        <v>2017</v>
      </c>
      <c r="B177" s="11">
        <v>84.136460138287617</v>
      </c>
      <c r="C177" s="12">
        <v>44.916771847477534</v>
      </c>
      <c r="D177" s="12">
        <v>13.82194832584063</v>
      </c>
      <c r="E177" s="12">
        <v>6.931838344630445</v>
      </c>
      <c r="F177" s="13">
        <v>29.477911493623825</v>
      </c>
    </row>
    <row r="178" spans="1:6" x14ac:dyDescent="0.25">
      <c r="A178" s="7">
        <v>2018</v>
      </c>
      <c r="B178" s="11">
        <v>76.197854806873153</v>
      </c>
      <c r="C178" s="12">
        <v>54.724522945464294</v>
      </c>
      <c r="D178" s="12">
        <v>17.893800403031307</v>
      </c>
      <c r="E178" s="12">
        <v>7.8973198446085551</v>
      </c>
      <c r="F178" s="13">
        <v>50.576597927203132</v>
      </c>
    </row>
    <row r="179" spans="1:6" x14ac:dyDescent="0.25">
      <c r="A179" s="7">
        <v>2019</v>
      </c>
      <c r="B179" s="11">
        <v>59.702726550991208</v>
      </c>
      <c r="C179" s="12">
        <v>75.750722138766164</v>
      </c>
      <c r="D179" s="12">
        <v>21.871407599885362</v>
      </c>
      <c r="E179" s="12">
        <v>7.3127862243213055</v>
      </c>
      <c r="F179" s="13">
        <v>74.369533939164853</v>
      </c>
    </row>
    <row r="180" spans="1:6" x14ac:dyDescent="0.25">
      <c r="A180" s="7">
        <v>2020</v>
      </c>
      <c r="B180" s="11">
        <v>66.498159441512186</v>
      </c>
      <c r="C180" s="12">
        <v>68.243614114445407</v>
      </c>
      <c r="D180" s="12">
        <v>22.801077697197041</v>
      </c>
      <c r="E180" s="12">
        <v>7.1128490250774998</v>
      </c>
      <c r="F180" s="13">
        <v>57.798506618374013</v>
      </c>
    </row>
    <row r="181" spans="1:6" x14ac:dyDescent="0.25">
      <c r="A181" s="7">
        <v>2021</v>
      </c>
      <c r="B181" s="11">
        <v>42.033843753962522</v>
      </c>
      <c r="C181" s="12">
        <v>67.572870150267747</v>
      </c>
      <c r="D181" s="12">
        <v>24.50856250744765</v>
      </c>
      <c r="E181" s="12">
        <v>4.1557707317429378</v>
      </c>
      <c r="F181" s="13">
        <v>121.14190297330116</v>
      </c>
    </row>
    <row r="182" spans="1:6" ht="14.95" thickBot="1" x14ac:dyDescent="0.3">
      <c r="A182" s="7">
        <v>2022</v>
      </c>
      <c r="B182" s="14">
        <v>34.18879064182866</v>
      </c>
      <c r="C182" s="15">
        <v>65.457407816230472</v>
      </c>
      <c r="D182" s="15">
        <v>20.139082524224786</v>
      </c>
      <c r="E182" s="15">
        <v>3.912540184704469</v>
      </c>
      <c r="F182" s="16">
        <v>141.87968155887421</v>
      </c>
    </row>
    <row r="184" spans="1:6" ht="14.95" thickBot="1" x14ac:dyDescent="0.3"/>
    <row r="185" spans="1:6" x14ac:dyDescent="0.25">
      <c r="A185" s="3"/>
      <c r="B185" s="4" t="s">
        <v>7</v>
      </c>
      <c r="C185" s="5"/>
      <c r="D185" s="5"/>
      <c r="E185" s="5"/>
      <c r="F185" s="6"/>
    </row>
    <row r="186" spans="1:6" x14ac:dyDescent="0.25">
      <c r="A186" s="7" t="s">
        <v>9</v>
      </c>
      <c r="B186" s="8" t="s">
        <v>10</v>
      </c>
      <c r="C186" s="9" t="s">
        <v>11</v>
      </c>
      <c r="D186" s="9" t="s">
        <v>12</v>
      </c>
      <c r="E186" s="9" t="s">
        <v>13</v>
      </c>
      <c r="F186" s="10" t="s">
        <v>16</v>
      </c>
    </row>
    <row r="187" spans="1:6" x14ac:dyDescent="0.25">
      <c r="A187" s="7">
        <v>2001</v>
      </c>
      <c r="B187" s="11">
        <v>98.659402856975476</v>
      </c>
      <c r="C187" s="12">
        <v>125.01384805915197</v>
      </c>
      <c r="D187" s="12">
        <v>33.902032692052217</v>
      </c>
      <c r="E187" s="12">
        <v>75.154184772612822</v>
      </c>
      <c r="F187" s="13">
        <v>0</v>
      </c>
    </row>
    <row r="188" spans="1:6" x14ac:dyDescent="0.25">
      <c r="A188" s="7">
        <v>2002</v>
      </c>
      <c r="B188" s="11">
        <v>38.351615795579214</v>
      </c>
      <c r="C188" s="12">
        <v>114.44790271182775</v>
      </c>
      <c r="D188" s="12">
        <v>51.146285840876352</v>
      </c>
      <c r="E188" s="12">
        <v>72.348397068409028</v>
      </c>
      <c r="F188" s="13">
        <v>0</v>
      </c>
    </row>
    <row r="189" spans="1:6" x14ac:dyDescent="0.25">
      <c r="A189" s="7">
        <v>2003</v>
      </c>
      <c r="B189" s="11">
        <v>63.285364798594401</v>
      </c>
      <c r="C189" s="12">
        <v>69.875907072043134</v>
      </c>
      <c r="D189" s="12">
        <v>23.845095045760861</v>
      </c>
      <c r="E189" s="12">
        <v>48.832009776907434</v>
      </c>
      <c r="F189" s="13">
        <v>1.3681010321741323</v>
      </c>
    </row>
    <row r="190" spans="1:6" x14ac:dyDescent="0.25">
      <c r="A190" s="7">
        <v>2004</v>
      </c>
      <c r="B190" s="11">
        <v>57.845244670047919</v>
      </c>
      <c r="C190" s="12">
        <v>68.056571142259216</v>
      </c>
      <c r="D190" s="12">
        <v>27.230948950079242</v>
      </c>
      <c r="E190" s="12">
        <v>39.136976124025537</v>
      </c>
      <c r="F190" s="13">
        <v>7.6480229545411582</v>
      </c>
    </row>
    <row r="191" spans="1:6" x14ac:dyDescent="0.25">
      <c r="A191" s="7">
        <v>2005</v>
      </c>
      <c r="B191" s="11">
        <v>53.188222882968077</v>
      </c>
      <c r="C191" s="12">
        <v>79.11564835980829</v>
      </c>
      <c r="D191" s="12">
        <v>32.86890501609809</v>
      </c>
      <c r="E191" s="12">
        <v>33.901865829330532</v>
      </c>
      <c r="F191" s="13">
        <v>4.7228418331339741</v>
      </c>
    </row>
    <row r="192" spans="1:6" x14ac:dyDescent="0.25">
      <c r="A192" s="7">
        <v>2006</v>
      </c>
      <c r="B192" s="11">
        <v>38.66518244959569</v>
      </c>
      <c r="C192" s="12">
        <v>77.294489730787106</v>
      </c>
      <c r="D192" s="12">
        <v>19.385315214303748</v>
      </c>
      <c r="E192" s="12">
        <v>32.43658692997343</v>
      </c>
      <c r="F192" s="13">
        <v>5.3315122836912776</v>
      </c>
    </row>
    <row r="193" spans="1:6" x14ac:dyDescent="0.25">
      <c r="A193" s="7">
        <v>2007</v>
      </c>
      <c r="B193" s="11">
        <v>43.884492085227855</v>
      </c>
      <c r="C193" s="12">
        <v>59.551785898348939</v>
      </c>
      <c r="D193" s="12">
        <v>22.278380231726885</v>
      </c>
      <c r="E193" s="12">
        <v>31.778366012083541</v>
      </c>
      <c r="F193" s="13">
        <v>16.258588600863536</v>
      </c>
    </row>
    <row r="194" spans="1:6" x14ac:dyDescent="0.25">
      <c r="A194" s="7">
        <v>2008</v>
      </c>
      <c r="B194" s="11">
        <v>61.090430561571331</v>
      </c>
      <c r="C194" s="12">
        <v>58.879651927988107</v>
      </c>
      <c r="D194" s="12">
        <v>19.374732916165229</v>
      </c>
      <c r="E194" s="12">
        <v>32.616805413811747</v>
      </c>
      <c r="F194" s="13">
        <v>22.049851203475132</v>
      </c>
    </row>
    <row r="195" spans="1:6" x14ac:dyDescent="0.25">
      <c r="A195" s="7">
        <v>2009</v>
      </c>
      <c r="B195" s="11">
        <v>54.494098084293491</v>
      </c>
      <c r="C195" s="12">
        <v>47.7383573657794</v>
      </c>
      <c r="D195" s="12">
        <v>18.320417747272142</v>
      </c>
      <c r="E195" s="12">
        <v>30.117262660564791</v>
      </c>
      <c r="F195" s="13">
        <v>20.4999181833054</v>
      </c>
    </row>
    <row r="196" spans="1:6" x14ac:dyDescent="0.25">
      <c r="A196" s="7">
        <v>2010</v>
      </c>
      <c r="B196" s="11">
        <v>52.945592903356591</v>
      </c>
      <c r="C196" s="12">
        <v>42.720252963522093</v>
      </c>
      <c r="D196" s="12">
        <v>8.3457732234723494</v>
      </c>
      <c r="E196" s="12">
        <v>23.704792327579685</v>
      </c>
      <c r="F196" s="13">
        <v>43.2527327479633</v>
      </c>
    </row>
    <row r="197" spans="1:6" x14ac:dyDescent="0.25">
      <c r="A197" s="7">
        <v>2011</v>
      </c>
      <c r="B197" s="11">
        <v>58.475984834678236</v>
      </c>
      <c r="C197" s="12">
        <v>37.721965219846219</v>
      </c>
      <c r="D197" s="12">
        <v>8.3364349236972952</v>
      </c>
      <c r="E197" s="12">
        <v>20.572568120593907</v>
      </c>
      <c r="F197" s="13">
        <v>9.6022342180507145</v>
      </c>
    </row>
    <row r="198" spans="1:6" x14ac:dyDescent="0.25">
      <c r="A198" s="7">
        <v>2012</v>
      </c>
      <c r="B198" s="11">
        <v>55.259419922549768</v>
      </c>
      <c r="C198" s="12">
        <v>34.355741958292953</v>
      </c>
      <c r="D198" s="12">
        <v>9.9251837499547619</v>
      </c>
      <c r="E198" s="12">
        <v>24.943653562516317</v>
      </c>
      <c r="F198" s="13">
        <v>38.680700842504784</v>
      </c>
    </row>
    <row r="199" spans="1:6" x14ac:dyDescent="0.25">
      <c r="A199" s="7">
        <v>2013</v>
      </c>
      <c r="B199" s="11">
        <v>52.646168271145676</v>
      </c>
      <c r="C199" s="12">
        <v>37.639552012210892</v>
      </c>
      <c r="D199" s="12">
        <v>6.1853010417159515</v>
      </c>
      <c r="E199" s="12">
        <v>22.144195001773102</v>
      </c>
      <c r="F199" s="13">
        <v>265.23412798658427</v>
      </c>
    </row>
    <row r="200" spans="1:6" x14ac:dyDescent="0.25">
      <c r="A200" s="7">
        <v>2014</v>
      </c>
      <c r="B200" s="11">
        <v>61.802247471696589</v>
      </c>
      <c r="C200" s="12">
        <v>42.956883262241483</v>
      </c>
      <c r="D200" s="12">
        <v>5.0350238398922373</v>
      </c>
      <c r="E200" s="12">
        <v>18.129132951129392</v>
      </c>
      <c r="F200" s="13">
        <v>196.00507141002689</v>
      </c>
    </row>
    <row r="201" spans="1:6" x14ac:dyDescent="0.25">
      <c r="A201" s="7">
        <v>2015</v>
      </c>
      <c r="B201" s="11">
        <v>61.111296312142912</v>
      </c>
      <c r="C201" s="12">
        <v>34.760722482975396</v>
      </c>
      <c r="D201" s="12">
        <v>5.7041294315423787</v>
      </c>
      <c r="E201" s="12">
        <v>15.744483328476964</v>
      </c>
      <c r="F201" s="13">
        <v>163.60982999111192</v>
      </c>
    </row>
    <row r="202" spans="1:6" x14ac:dyDescent="0.25">
      <c r="A202" s="7">
        <v>2016</v>
      </c>
      <c r="B202" s="11">
        <v>53.133908546864859</v>
      </c>
      <c r="C202" s="12">
        <v>31.583464449850922</v>
      </c>
      <c r="D202" s="12">
        <v>5.4670746831288781</v>
      </c>
      <c r="E202" s="12">
        <v>10.886811181750989</v>
      </c>
      <c r="F202" s="13">
        <v>215.15378063364707</v>
      </c>
    </row>
    <row r="203" spans="1:6" x14ac:dyDescent="0.25">
      <c r="A203" s="7">
        <v>2017</v>
      </c>
      <c r="B203" s="11">
        <v>55.695439820627179</v>
      </c>
      <c r="C203" s="12">
        <v>44.396166687769828</v>
      </c>
      <c r="D203" s="12">
        <v>3.0727117169391831</v>
      </c>
      <c r="E203" s="12">
        <v>9.8716490096582685</v>
      </c>
      <c r="F203" s="13">
        <v>167.86780309328157</v>
      </c>
    </row>
    <row r="204" spans="1:6" x14ac:dyDescent="0.25">
      <c r="A204" s="7">
        <v>2018</v>
      </c>
      <c r="B204" s="11">
        <v>66.444394212764053</v>
      </c>
      <c r="C204" s="12">
        <v>42.158283670393601</v>
      </c>
      <c r="D204" s="12">
        <v>3.8285938002335325</v>
      </c>
      <c r="E204" s="12">
        <v>10.139598416333092</v>
      </c>
      <c r="F204" s="13">
        <v>148.26902607189155</v>
      </c>
    </row>
    <row r="205" spans="1:6" x14ac:dyDescent="0.25">
      <c r="A205" s="7">
        <v>2019</v>
      </c>
      <c r="B205" s="11">
        <v>67.823733725547001</v>
      </c>
      <c r="C205" s="12">
        <v>45.252932271316503</v>
      </c>
      <c r="D205" s="12">
        <v>4.251315411846968</v>
      </c>
      <c r="E205" s="12">
        <v>13.338421939835902</v>
      </c>
      <c r="F205" s="13">
        <v>111.77075632457931</v>
      </c>
    </row>
    <row r="206" spans="1:6" x14ac:dyDescent="0.25">
      <c r="A206" s="7">
        <v>2020</v>
      </c>
      <c r="B206" s="11">
        <v>51.767968643006903</v>
      </c>
      <c r="C206" s="12">
        <v>43.081995759555326</v>
      </c>
      <c r="D206" s="12">
        <v>5.2331051763930612</v>
      </c>
      <c r="E206" s="12">
        <v>13.683567934531007</v>
      </c>
      <c r="F206" s="13">
        <v>136.40941652386775</v>
      </c>
    </row>
    <row r="207" spans="1:6" x14ac:dyDescent="0.25">
      <c r="A207" s="7">
        <v>2021</v>
      </c>
      <c r="B207" s="11">
        <v>43.353264421232097</v>
      </c>
      <c r="C207" s="12">
        <v>50.05855677404687</v>
      </c>
      <c r="D207" s="12">
        <v>4.8053518522455771</v>
      </c>
      <c r="E207" s="12">
        <v>9.9950668576797614</v>
      </c>
      <c r="F207" s="13">
        <v>161.78600758436929</v>
      </c>
    </row>
    <row r="208" spans="1:6" ht="14.95" thickBot="1" x14ac:dyDescent="0.3">
      <c r="A208" s="7">
        <v>2022</v>
      </c>
      <c r="B208" s="14">
        <v>49.349343975277478</v>
      </c>
      <c r="C208" s="15">
        <v>49.986502901116246</v>
      </c>
      <c r="D208" s="15">
        <v>6.4050131481228156</v>
      </c>
      <c r="E208" s="15">
        <v>14.711358100260306</v>
      </c>
      <c r="F208" s="16">
        <v>182.75076974255566</v>
      </c>
    </row>
    <row r="210" spans="1:6" ht="14.95" thickBot="1" x14ac:dyDescent="0.3"/>
    <row r="211" spans="1:6" x14ac:dyDescent="0.25">
      <c r="A211" s="3"/>
      <c r="B211" s="4" t="s">
        <v>8</v>
      </c>
      <c r="C211" s="5"/>
      <c r="D211" s="5"/>
      <c r="E211" s="5"/>
      <c r="F211" s="6"/>
    </row>
    <row r="212" spans="1:6" x14ac:dyDescent="0.25">
      <c r="A212" s="7" t="s">
        <v>9</v>
      </c>
      <c r="B212" s="8" t="s">
        <v>10</v>
      </c>
      <c r="C212" s="9" t="s">
        <v>11</v>
      </c>
      <c r="D212" s="9" t="s">
        <v>12</v>
      </c>
      <c r="E212" s="9" t="s">
        <v>13</v>
      </c>
      <c r="F212" s="10" t="s">
        <v>16</v>
      </c>
    </row>
    <row r="213" spans="1:6" x14ac:dyDescent="0.25">
      <c r="A213" s="7">
        <v>2001</v>
      </c>
      <c r="B213" s="11">
        <v>202.01674787042364</v>
      </c>
      <c r="C213" s="12">
        <v>41.701908977939084</v>
      </c>
      <c r="D213" s="12">
        <v>8.0552849445591352</v>
      </c>
      <c r="E213" s="12">
        <v>44.740011616449905</v>
      </c>
      <c r="F213" s="13">
        <v>529.60672921709738</v>
      </c>
    </row>
    <row r="214" spans="1:6" x14ac:dyDescent="0.25">
      <c r="A214" s="7">
        <v>2002</v>
      </c>
      <c r="B214" s="11">
        <v>227.83559832226092</v>
      </c>
      <c r="C214" s="12">
        <v>53.057597934379842</v>
      </c>
      <c r="D214" s="12">
        <v>28.396578066952816</v>
      </c>
      <c r="E214" s="12">
        <v>73.62289528629772</v>
      </c>
      <c r="F214" s="13">
        <v>149.18710096945162</v>
      </c>
    </row>
    <row r="215" spans="1:6" x14ac:dyDescent="0.25">
      <c r="A215" s="7">
        <v>2003</v>
      </c>
      <c r="B215" s="11">
        <v>252.5879475156402</v>
      </c>
      <c r="C215" s="12">
        <v>48.240716638987905</v>
      </c>
      <c r="D215" s="12">
        <v>35.100569369365196</v>
      </c>
      <c r="E215" s="12">
        <v>39.475392697349712</v>
      </c>
      <c r="F215" s="13">
        <v>170.82704833540831</v>
      </c>
    </row>
    <row r="216" spans="1:6" x14ac:dyDescent="0.25">
      <c r="A216" s="7">
        <v>2004</v>
      </c>
      <c r="B216" s="11">
        <v>280.88077315802428</v>
      </c>
      <c r="C216" s="12">
        <v>32.167218697911409</v>
      </c>
      <c r="D216" s="12">
        <v>22.01024714231005</v>
      </c>
      <c r="E216" s="12">
        <v>44.009078595213396</v>
      </c>
      <c r="F216" s="13">
        <v>192.01789304463134</v>
      </c>
    </row>
    <row r="217" spans="1:6" x14ac:dyDescent="0.25">
      <c r="A217" s="7">
        <v>2005</v>
      </c>
      <c r="B217" s="11">
        <v>292.00321447027517</v>
      </c>
      <c r="C217" s="12">
        <v>58.498488993303425</v>
      </c>
      <c r="D217" s="12">
        <v>18.04182495575051</v>
      </c>
      <c r="E217" s="12">
        <v>44.97733988302695</v>
      </c>
      <c r="F217" s="13">
        <v>221.18789845634942</v>
      </c>
    </row>
    <row r="218" spans="1:6" x14ac:dyDescent="0.25">
      <c r="A218" s="7">
        <v>2006</v>
      </c>
      <c r="B218" s="11">
        <v>275.02735856119642</v>
      </c>
      <c r="C218" s="12">
        <v>43.557757896295563</v>
      </c>
      <c r="D218" s="12">
        <v>21.610586645401057</v>
      </c>
      <c r="E218" s="12">
        <v>35.957663506310737</v>
      </c>
      <c r="F218" s="13">
        <v>31.736397463863444</v>
      </c>
    </row>
    <row r="219" spans="1:6" x14ac:dyDescent="0.25">
      <c r="A219" s="7">
        <v>2007</v>
      </c>
      <c r="B219" s="11">
        <v>269.90967040279565</v>
      </c>
      <c r="C219" s="12">
        <v>52.745039835278725</v>
      </c>
      <c r="D219" s="12">
        <v>10.271239000020792</v>
      </c>
      <c r="E219" s="12">
        <v>56.130558017847413</v>
      </c>
      <c r="F219" s="13">
        <v>28.682004076921174</v>
      </c>
    </row>
    <row r="220" spans="1:6" x14ac:dyDescent="0.25">
      <c r="A220" s="7">
        <v>2008</v>
      </c>
      <c r="B220" s="11">
        <v>276.57338846983095</v>
      </c>
      <c r="C220" s="12">
        <v>57.311056280962305</v>
      </c>
      <c r="D220" s="12">
        <v>12.091050323027735</v>
      </c>
      <c r="E220" s="12">
        <v>39.208725029671555</v>
      </c>
      <c r="F220" s="13">
        <v>89.330766532052394</v>
      </c>
    </row>
    <row r="221" spans="1:6" x14ac:dyDescent="0.25">
      <c r="A221" s="7">
        <v>2009</v>
      </c>
      <c r="B221" s="11">
        <v>272.58403243035207</v>
      </c>
      <c r="C221" s="12">
        <v>53.377569711014715</v>
      </c>
      <c r="D221" s="12">
        <v>6.4523759606102145</v>
      </c>
      <c r="E221" s="12">
        <v>35.789009605550071</v>
      </c>
      <c r="F221" s="13">
        <v>9.8939321616871396</v>
      </c>
    </row>
    <row r="222" spans="1:6" x14ac:dyDescent="0.25">
      <c r="A222" s="7">
        <v>2010</v>
      </c>
      <c r="B222" s="11">
        <v>271.4926601207938</v>
      </c>
      <c r="C222" s="12">
        <v>53.540055153199702</v>
      </c>
      <c r="D222" s="12">
        <v>7.8914271517365444</v>
      </c>
      <c r="E222" s="12">
        <v>25.047267842245653</v>
      </c>
      <c r="F222" s="13">
        <v>18.493817808477058</v>
      </c>
    </row>
    <row r="223" spans="1:6" x14ac:dyDescent="0.25">
      <c r="A223" s="7">
        <v>2011</v>
      </c>
      <c r="B223" s="11">
        <v>247.32990302010066</v>
      </c>
      <c r="C223" s="12">
        <v>55.838794165817625</v>
      </c>
      <c r="D223" s="12">
        <v>4.1775343347797609</v>
      </c>
      <c r="E223" s="12">
        <v>24.610384836385489</v>
      </c>
      <c r="F223" s="13">
        <v>10.136019881972148</v>
      </c>
    </row>
    <row r="224" spans="1:6" x14ac:dyDescent="0.25">
      <c r="A224" s="7">
        <v>2012</v>
      </c>
      <c r="B224" s="11">
        <v>296.0457174637969</v>
      </c>
      <c r="C224" s="12">
        <v>59.137292201025879</v>
      </c>
      <c r="D224" s="12">
        <v>5.3630643894604599</v>
      </c>
      <c r="E224" s="12">
        <v>13.803743052596728</v>
      </c>
      <c r="F224" s="13">
        <v>27.684019200593593</v>
      </c>
    </row>
    <row r="225" spans="1:6" x14ac:dyDescent="0.25">
      <c r="A225" s="7">
        <v>2013</v>
      </c>
      <c r="B225" s="11">
        <v>303.39855315276816</v>
      </c>
      <c r="C225" s="12">
        <v>58.093009073819601</v>
      </c>
      <c r="D225" s="12">
        <v>5.200928266548674</v>
      </c>
      <c r="E225" s="12">
        <v>25.57821943499864</v>
      </c>
      <c r="F225" s="13">
        <v>16.079081118860948</v>
      </c>
    </row>
    <row r="226" spans="1:6" x14ac:dyDescent="0.25">
      <c r="A226" s="7">
        <v>2014</v>
      </c>
      <c r="B226" s="11">
        <v>305.96260693416639</v>
      </c>
      <c r="C226" s="12">
        <v>46.773097870676708</v>
      </c>
      <c r="D226" s="12">
        <v>5.7990112750365883</v>
      </c>
      <c r="E226" s="12">
        <v>8.3760584991218696</v>
      </c>
      <c r="F226" s="13">
        <v>26.445236798201364</v>
      </c>
    </row>
    <row r="227" spans="1:6" x14ac:dyDescent="0.25">
      <c r="A227" s="7">
        <v>2015</v>
      </c>
      <c r="B227" s="11">
        <v>286.42367890454938</v>
      </c>
      <c r="C227" s="12">
        <v>42.243271557313349</v>
      </c>
      <c r="D227" s="12">
        <v>4.5575045332002935</v>
      </c>
      <c r="E227" s="12">
        <v>8.8419686441123879</v>
      </c>
      <c r="F227" s="13">
        <v>66.954160463008236</v>
      </c>
    </row>
    <row r="228" spans="1:6" x14ac:dyDescent="0.25">
      <c r="A228" s="7">
        <v>2016</v>
      </c>
      <c r="B228" s="11">
        <v>268.06376426188331</v>
      </c>
      <c r="C228" s="12">
        <v>43.337898769087701</v>
      </c>
      <c r="D228" s="12">
        <v>4.8034361423937426</v>
      </c>
      <c r="E228" s="12">
        <v>6.8758134560458615</v>
      </c>
      <c r="F228" s="13">
        <v>65.831022969308918</v>
      </c>
    </row>
    <row r="229" spans="1:6" x14ac:dyDescent="0.25">
      <c r="A229" s="7">
        <v>2017</v>
      </c>
      <c r="B229" s="11">
        <v>286.98812769464053</v>
      </c>
      <c r="C229" s="12">
        <v>41.969580110767289</v>
      </c>
      <c r="D229" s="12">
        <v>5.0032312047050311</v>
      </c>
      <c r="E229" s="12">
        <v>7.1900516085942305</v>
      </c>
      <c r="F229" s="13">
        <v>88.128179524568409</v>
      </c>
    </row>
    <row r="230" spans="1:6" x14ac:dyDescent="0.25">
      <c r="A230" s="7">
        <v>2018</v>
      </c>
      <c r="B230" s="11">
        <v>253.03065332932223</v>
      </c>
      <c r="C230" s="12">
        <v>55.243773373689088</v>
      </c>
      <c r="D230" s="12">
        <v>5.3505414585839501</v>
      </c>
      <c r="E230" s="12">
        <v>5.9482707962161445</v>
      </c>
      <c r="F230" s="13">
        <v>65.970030348025574</v>
      </c>
    </row>
    <row r="231" spans="1:6" x14ac:dyDescent="0.25">
      <c r="A231" s="7">
        <v>2019</v>
      </c>
      <c r="B231" s="11">
        <v>233.2260595834218</v>
      </c>
      <c r="C231" s="12">
        <v>82.439271945746384</v>
      </c>
      <c r="D231" s="12">
        <v>4.4871864473118359</v>
      </c>
      <c r="E231" s="12">
        <v>4.9810140886881689</v>
      </c>
      <c r="F231" s="13">
        <v>52.800138357081472</v>
      </c>
    </row>
    <row r="232" spans="1:6" x14ac:dyDescent="0.25">
      <c r="A232" s="7">
        <v>2020</v>
      </c>
      <c r="B232" s="11">
        <v>271.39133577820672</v>
      </c>
      <c r="C232" s="12">
        <v>49.947063886701919</v>
      </c>
      <c r="D232" s="12">
        <v>3.6911468603887747</v>
      </c>
      <c r="E232" s="12">
        <v>8.9092732239677126</v>
      </c>
      <c r="F232" s="13">
        <v>95.233933321538117</v>
      </c>
    </row>
    <row r="233" spans="1:6" x14ac:dyDescent="0.25">
      <c r="A233" s="7">
        <v>2021</v>
      </c>
      <c r="B233" s="11">
        <v>196.22086368028954</v>
      </c>
      <c r="C233" s="12">
        <v>64.51615870607688</v>
      </c>
      <c r="D233" s="12">
        <v>5.068788049734418</v>
      </c>
      <c r="E233" s="12">
        <v>6.3937973702427167</v>
      </c>
      <c r="F233" s="13">
        <v>150.3177410088623</v>
      </c>
    </row>
    <row r="234" spans="1:6" ht="14.95" thickBot="1" x14ac:dyDescent="0.3">
      <c r="A234" s="7">
        <v>2022</v>
      </c>
      <c r="B234" s="14">
        <v>176.34579496184153</v>
      </c>
      <c r="C234" s="15">
        <v>67.151246565795887</v>
      </c>
      <c r="D234" s="15">
        <v>4.1019503094328744</v>
      </c>
      <c r="E234" s="15">
        <v>6.7123121274021527</v>
      </c>
      <c r="F234" s="16">
        <v>301.09502437802644</v>
      </c>
    </row>
  </sheetData>
  <mergeCells count="17">
    <mergeCell ref="B107:F107"/>
    <mergeCell ref="B133:F133"/>
    <mergeCell ref="B159:F159"/>
    <mergeCell ref="B185:F185"/>
    <mergeCell ref="B211:F211"/>
    <mergeCell ref="AF3:AJ3"/>
    <mergeCell ref="AK3:AO3"/>
    <mergeCell ref="B29:F29"/>
    <mergeCell ref="P29:T29"/>
    <mergeCell ref="B55:F55"/>
    <mergeCell ref="B81:F81"/>
    <mergeCell ref="B3:F3"/>
    <mergeCell ref="G3:K3"/>
    <mergeCell ref="L3:P3"/>
    <mergeCell ref="Q3:U3"/>
    <mergeCell ref="V3:Z3"/>
    <mergeCell ref="AA3:A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0272-DAD0-4C05-A8E9-12DCDCB172F3}">
  <dimension ref="A1:P177"/>
  <sheetViews>
    <sheetView topLeftCell="P1" zoomScale="167" workbookViewId="0">
      <selection activeCell="Z7" sqref="Z7"/>
    </sheetView>
  </sheetViews>
  <sheetFormatPr defaultRowHeight="14.3" x14ac:dyDescent="0.25"/>
  <cols>
    <col min="1" max="1" width="15.375" customWidth="1"/>
    <col min="2" max="2" width="9.25" bestFit="1" customWidth="1"/>
    <col min="3" max="3" width="12.125" bestFit="1" customWidth="1"/>
    <col min="6" max="6" width="9.25" bestFit="1" customWidth="1"/>
    <col min="7" max="10" width="14.625" bestFit="1" customWidth="1"/>
    <col min="11" max="12" width="9.25" bestFit="1" customWidth="1"/>
    <col min="13" max="13" width="15.625" bestFit="1" customWidth="1"/>
    <col min="14" max="15" width="9.125" bestFit="1" customWidth="1"/>
    <col min="16" max="16" width="15.625" bestFit="1" customWidth="1"/>
  </cols>
  <sheetData>
    <row r="1" spans="1:16" ht="28.55" x14ac:dyDescent="0.25">
      <c r="A1" t="s">
        <v>18</v>
      </c>
      <c r="B1" t="s">
        <v>19</v>
      </c>
      <c r="C1" t="s">
        <v>20</v>
      </c>
      <c r="E1" s="18" t="s">
        <v>21</v>
      </c>
      <c r="F1" s="18" t="s">
        <v>22</v>
      </c>
      <c r="G1" s="18" t="s">
        <v>23</v>
      </c>
      <c r="H1" s="18" t="s">
        <v>24</v>
      </c>
      <c r="I1" s="18" t="s">
        <v>25</v>
      </c>
      <c r="J1" s="18" t="s">
        <v>26</v>
      </c>
      <c r="K1" s="18" t="s">
        <v>27</v>
      </c>
      <c r="L1" s="18" t="s">
        <v>28</v>
      </c>
      <c r="M1" s="18" t="s">
        <v>29</v>
      </c>
      <c r="N1" s="18" t="s">
        <v>30</v>
      </c>
      <c r="O1" s="18" t="s">
        <v>31</v>
      </c>
      <c r="P1" s="18" t="s">
        <v>32</v>
      </c>
    </row>
    <row r="2" spans="1:16" x14ac:dyDescent="0.25">
      <c r="A2" t="s">
        <v>1</v>
      </c>
      <c r="B2">
        <f>SUM(M91:M111)*100/21</f>
        <v>2.1111815132416587</v>
      </c>
      <c r="C2">
        <f>SUM(P91:P111)*100/21</f>
        <v>-4.1159997987332955E-2</v>
      </c>
      <c r="E2" s="19" t="s">
        <v>33</v>
      </c>
      <c r="F2" s="19">
        <v>2001</v>
      </c>
      <c r="G2" s="19">
        <v>24700833</v>
      </c>
      <c r="H2" s="19">
        <v>201953132</v>
      </c>
      <c r="I2">
        <v>69320620.706</v>
      </c>
      <c r="J2">
        <v>55916492152.350998</v>
      </c>
      <c r="K2">
        <f t="shared" ref="K2:K65" si="0">G2/I2</f>
        <v>0.35632734889608447</v>
      </c>
      <c r="N2">
        <f t="shared" ref="N2:N65" si="1">H2/J2</f>
        <v>3.611691725041606E-3</v>
      </c>
    </row>
    <row r="3" spans="1:16" x14ac:dyDescent="0.25">
      <c r="A3" t="s">
        <v>2</v>
      </c>
      <c r="B3">
        <f>SUM(M157:M177)*100/21</f>
        <v>-0.27426548485484886</v>
      </c>
      <c r="C3">
        <f>SUM(P157:P177)*100/21</f>
        <v>8.1493253118125244E-3</v>
      </c>
      <c r="E3" s="19"/>
      <c r="F3" s="19">
        <v>2002</v>
      </c>
      <c r="G3" s="19">
        <v>25154875</v>
      </c>
      <c r="H3" s="19">
        <v>327484133</v>
      </c>
      <c r="I3">
        <v>97578128.894999996</v>
      </c>
      <c r="J3">
        <v>48719660268.624001</v>
      </c>
      <c r="K3">
        <f t="shared" si="0"/>
        <v>0.25779214343275814</v>
      </c>
      <c r="L3">
        <f>G2/I2</f>
        <v>0.35632734889608447</v>
      </c>
      <c r="M3">
        <f>K3-L3</f>
        <v>-9.8535205463326336E-2</v>
      </c>
      <c r="N3">
        <f t="shared" si="1"/>
        <v>6.7218065806362651E-3</v>
      </c>
      <c r="O3">
        <f>H2/J2</f>
        <v>3.611691725041606E-3</v>
      </c>
      <c r="P3">
        <f>N3-O3</f>
        <v>3.1101148555946591E-3</v>
      </c>
    </row>
    <row r="4" spans="1:16" x14ac:dyDescent="0.25">
      <c r="A4" t="s">
        <v>3</v>
      </c>
      <c r="B4">
        <f>SUM(M47:M67)*100/21</f>
        <v>-0.28777553213057155</v>
      </c>
      <c r="C4">
        <f>SUM(P47:P67)*100/21</f>
        <v>0.10885712749386214</v>
      </c>
      <c r="E4" s="19"/>
      <c r="F4" s="19">
        <v>2003</v>
      </c>
      <c r="G4" s="19">
        <v>47990052</v>
      </c>
      <c r="H4" s="19">
        <v>244355561</v>
      </c>
      <c r="I4">
        <v>149465998.27000001</v>
      </c>
      <c r="J4">
        <v>48163351649.577904</v>
      </c>
      <c r="K4">
        <f t="shared" si="0"/>
        <v>0.32107671681494598</v>
      </c>
      <c r="L4">
        <f t="shared" ref="L4:L23" si="2">G3/I3</f>
        <v>0.25779214343275814</v>
      </c>
      <c r="M4">
        <f t="shared" ref="M4:M23" si="3">K4-L4</f>
        <v>6.3284573382187848E-2</v>
      </c>
      <c r="N4">
        <f t="shared" si="1"/>
        <v>5.0734750101666046E-3</v>
      </c>
      <c r="O4">
        <f t="shared" ref="O4:O23" si="4">H3/J3</f>
        <v>6.7218065806362651E-3</v>
      </c>
      <c r="P4">
        <f t="shared" ref="P4:P23" si="5">N4-O4</f>
        <v>-1.6483315704696605E-3</v>
      </c>
    </row>
    <row r="5" spans="1:16" x14ac:dyDescent="0.25">
      <c r="A5" t="s">
        <v>4</v>
      </c>
      <c r="B5">
        <f>SUM(M69:M89)*100/21</f>
        <v>0.79514320343160128</v>
      </c>
      <c r="C5">
        <f>SUM(P69:P89)*100/21</f>
        <v>0.10189129483373119</v>
      </c>
      <c r="E5" s="19"/>
      <c r="F5" s="19">
        <v>2004</v>
      </c>
      <c r="G5" s="19">
        <v>70103530</v>
      </c>
      <c r="H5" s="19">
        <v>329832073</v>
      </c>
      <c r="I5">
        <v>221233903.37799999</v>
      </c>
      <c r="J5">
        <v>60210514963.468903</v>
      </c>
      <c r="K5">
        <f t="shared" si="0"/>
        <v>0.31687516664306731</v>
      </c>
      <c r="L5">
        <f t="shared" si="2"/>
        <v>0.32107671681494598</v>
      </c>
      <c r="M5">
        <f t="shared" si="3"/>
        <v>-4.2015501718786763E-3</v>
      </c>
      <c r="N5">
        <f t="shared" si="1"/>
        <v>5.4779812662309347E-3</v>
      </c>
      <c r="O5">
        <f t="shared" si="4"/>
        <v>5.0734750101666046E-3</v>
      </c>
      <c r="P5">
        <f t="shared" si="5"/>
        <v>4.0450625606433012E-4</v>
      </c>
    </row>
    <row r="6" spans="1:16" x14ac:dyDescent="0.25">
      <c r="A6" t="s">
        <v>5</v>
      </c>
      <c r="B6">
        <f>SUM(M113:M133)*100/21</f>
        <v>0.32274177000990684</v>
      </c>
      <c r="C6">
        <f>SUM(P113:P133)*100/21</f>
        <v>-5.1367304062080267E-2</v>
      </c>
      <c r="E6" s="19"/>
      <c r="F6" s="19">
        <v>2005</v>
      </c>
      <c r="G6" s="19">
        <v>69408991</v>
      </c>
      <c r="H6" s="19">
        <v>402604341</v>
      </c>
      <c r="I6">
        <v>234686988.868</v>
      </c>
      <c r="J6">
        <v>72404776113.520996</v>
      </c>
      <c r="K6">
        <f t="shared" si="0"/>
        <v>0.29575133813250798</v>
      </c>
      <c r="L6">
        <f t="shared" si="2"/>
        <v>0.31687516664306731</v>
      </c>
      <c r="M6">
        <f t="shared" si="3"/>
        <v>-2.1123828510559328E-2</v>
      </c>
      <c r="N6">
        <f t="shared" si="1"/>
        <v>5.5604666240355507E-3</v>
      </c>
      <c r="O6">
        <f t="shared" si="4"/>
        <v>5.4779812662309347E-3</v>
      </c>
      <c r="P6">
        <f t="shared" si="5"/>
        <v>8.2485357804615994E-5</v>
      </c>
    </row>
    <row r="7" spans="1:16" x14ac:dyDescent="0.25">
      <c r="A7" t="s">
        <v>6</v>
      </c>
      <c r="B7">
        <f>SUM(M135:M155)*100/21</f>
        <v>0.80904904958008417</v>
      </c>
      <c r="C7">
        <f>SUM(P135:P155)*100/21</f>
        <v>1.5796593061737557E-2</v>
      </c>
      <c r="E7" s="19"/>
      <c r="F7" s="19">
        <v>2006</v>
      </c>
      <c r="G7" s="19">
        <v>94526844</v>
      </c>
      <c r="H7" s="19">
        <v>626135557</v>
      </c>
      <c r="I7">
        <v>357366479.06400001</v>
      </c>
      <c r="J7">
        <v>91526548685.3909</v>
      </c>
      <c r="K7">
        <f t="shared" si="0"/>
        <v>0.26450954283004086</v>
      </c>
      <c r="L7">
        <f t="shared" si="2"/>
        <v>0.29575133813250798</v>
      </c>
      <c r="M7">
        <f t="shared" si="3"/>
        <v>-3.1241795302467124E-2</v>
      </c>
      <c r="N7">
        <f t="shared" si="1"/>
        <v>6.8410266309969717E-3</v>
      </c>
      <c r="O7">
        <f t="shared" si="4"/>
        <v>5.5604666240355507E-3</v>
      </c>
      <c r="P7">
        <f t="shared" si="5"/>
        <v>1.2805600069614211E-3</v>
      </c>
    </row>
    <row r="8" spans="1:16" x14ac:dyDescent="0.25">
      <c r="A8" t="s">
        <v>7</v>
      </c>
      <c r="B8">
        <f>SUM(M3:M23)*100/21</f>
        <v>-0.27106738990550838</v>
      </c>
      <c r="C8">
        <f>SUM(P3:P23)*100/21</f>
        <v>1.1692014328825388E-2</v>
      </c>
      <c r="E8" s="19"/>
      <c r="F8" s="19">
        <v>2007</v>
      </c>
      <c r="G8" s="19">
        <v>134040293</v>
      </c>
      <c r="H8" s="19">
        <v>786353258</v>
      </c>
      <c r="I8">
        <v>465034654.123999</v>
      </c>
      <c r="J8">
        <v>119723310111.21001</v>
      </c>
      <c r="K8">
        <f t="shared" si="0"/>
        <v>0.28823721374592198</v>
      </c>
      <c r="L8">
        <f t="shared" si="2"/>
        <v>0.26450954283004086</v>
      </c>
      <c r="M8">
        <f t="shared" si="3"/>
        <v>2.3727670915881127E-2</v>
      </c>
      <c r="N8">
        <f t="shared" si="1"/>
        <v>6.5680881799004961E-3</v>
      </c>
      <c r="O8">
        <f t="shared" si="4"/>
        <v>6.8410266309969717E-3</v>
      </c>
      <c r="P8">
        <f t="shared" si="5"/>
        <v>-2.7293845109647562E-4</v>
      </c>
    </row>
    <row r="9" spans="1:16" x14ac:dyDescent="0.25">
      <c r="A9" t="s">
        <v>8</v>
      </c>
      <c r="B9">
        <f>SUM(M25:M45)*100/21</f>
        <v>0.19877058608838072</v>
      </c>
      <c r="C9">
        <f>SUM(P25:P45)*100/21</f>
        <v>2.3835671534631385E-3</v>
      </c>
      <c r="E9" s="19"/>
      <c r="F9" s="19">
        <v>2008</v>
      </c>
      <c r="G9" s="19">
        <v>205864084</v>
      </c>
      <c r="H9" s="19">
        <v>992699669</v>
      </c>
      <c r="I9">
        <v>574698160.64600003</v>
      </c>
      <c r="J9">
        <v>169297399064.10199</v>
      </c>
      <c r="K9">
        <f t="shared" si="0"/>
        <v>0.35821253328633362</v>
      </c>
      <c r="L9">
        <f t="shared" si="2"/>
        <v>0.28823721374592198</v>
      </c>
      <c r="M9">
        <f t="shared" si="3"/>
        <v>6.997531954041164E-2</v>
      </c>
      <c r="N9">
        <f t="shared" si="1"/>
        <v>5.8636439454343228E-3</v>
      </c>
      <c r="O9">
        <f t="shared" si="4"/>
        <v>6.5680881799004961E-3</v>
      </c>
      <c r="P9">
        <f t="shared" si="5"/>
        <v>-7.0444423446617329E-4</v>
      </c>
    </row>
    <row r="10" spans="1:16" x14ac:dyDescent="0.25">
      <c r="E10" s="19"/>
      <c r="F10" s="19">
        <v>2009</v>
      </c>
      <c r="G10" s="19">
        <v>106283346</v>
      </c>
      <c r="H10" s="19">
        <v>888403254</v>
      </c>
      <c r="I10">
        <v>278374932.78500003</v>
      </c>
      <c r="J10">
        <v>126801536624.69701</v>
      </c>
      <c r="K10">
        <f t="shared" si="0"/>
        <v>0.38179926955595112</v>
      </c>
      <c r="L10">
        <f t="shared" si="2"/>
        <v>0.35821253328633362</v>
      </c>
      <c r="M10">
        <f t="shared" si="3"/>
        <v>2.3586736269617492E-2</v>
      </c>
      <c r="N10">
        <f t="shared" si="1"/>
        <v>7.0062499055470167E-3</v>
      </c>
      <c r="O10">
        <f t="shared" si="4"/>
        <v>5.8636439454343228E-3</v>
      </c>
      <c r="P10">
        <f t="shared" si="5"/>
        <v>1.1426059601126939E-3</v>
      </c>
    </row>
    <row r="11" spans="1:16" x14ac:dyDescent="0.25">
      <c r="E11" s="19"/>
      <c r="F11" s="19">
        <v>2010</v>
      </c>
      <c r="G11" s="19">
        <v>347788829</v>
      </c>
      <c r="H11" s="19">
        <v>1528240987</v>
      </c>
      <c r="I11">
        <v>786629331.38199997</v>
      </c>
      <c r="J11">
        <v>183010567185.58301</v>
      </c>
      <c r="K11">
        <f t="shared" si="0"/>
        <v>0.44212542696441626</v>
      </c>
      <c r="L11">
        <f t="shared" si="2"/>
        <v>0.38179926955595112</v>
      </c>
      <c r="M11">
        <f t="shared" si="3"/>
        <v>6.0326157408465142E-2</v>
      </c>
      <c r="N11">
        <f t="shared" si="1"/>
        <v>8.3505614484560217E-3</v>
      </c>
      <c r="O11">
        <f t="shared" si="4"/>
        <v>7.0062499055470167E-3</v>
      </c>
      <c r="P11">
        <f t="shared" si="5"/>
        <v>1.344311542909005E-3</v>
      </c>
    </row>
    <row r="12" spans="1:16" x14ac:dyDescent="0.25">
      <c r="E12" s="19"/>
      <c r="F12" s="19">
        <v>2011</v>
      </c>
      <c r="G12" s="19">
        <v>439430393</v>
      </c>
      <c r="H12" s="19">
        <v>1734907929</v>
      </c>
      <c r="I12">
        <v>986633773.91299999</v>
      </c>
      <c r="J12">
        <v>227782241948.47</v>
      </c>
      <c r="K12">
        <f t="shared" si="0"/>
        <v>0.44538348941493705</v>
      </c>
      <c r="L12">
        <f t="shared" si="2"/>
        <v>0.44212542696441626</v>
      </c>
      <c r="M12">
        <f t="shared" si="3"/>
        <v>3.2580624505207934E-3</v>
      </c>
      <c r="N12">
        <f t="shared" si="1"/>
        <v>7.6165196819534299E-3</v>
      </c>
      <c r="O12">
        <f t="shared" si="4"/>
        <v>8.3505614484560217E-3</v>
      </c>
      <c r="P12">
        <f t="shared" si="5"/>
        <v>-7.3404176650259181E-4</v>
      </c>
    </row>
    <row r="13" spans="1:16" x14ac:dyDescent="0.25">
      <c r="E13" s="19"/>
      <c r="F13" s="19">
        <v>2012</v>
      </c>
      <c r="G13" s="19">
        <v>228162138</v>
      </c>
      <c r="H13" s="19">
        <v>1486190667</v>
      </c>
      <c r="I13">
        <v>637558977.65600002</v>
      </c>
      <c r="J13">
        <v>229486762494.11099</v>
      </c>
      <c r="K13">
        <f t="shared" si="0"/>
        <v>0.35786828512531227</v>
      </c>
      <c r="L13">
        <f t="shared" si="2"/>
        <v>0.44538348941493705</v>
      </c>
      <c r="M13">
        <f t="shared" si="3"/>
        <v>-8.7515204289624782E-2</v>
      </c>
      <c r="N13">
        <f t="shared" si="1"/>
        <v>6.4761498695949321E-3</v>
      </c>
      <c r="O13">
        <f t="shared" si="4"/>
        <v>7.6165196819534299E-3</v>
      </c>
      <c r="P13">
        <f t="shared" si="5"/>
        <v>-1.1403698123584978E-3</v>
      </c>
    </row>
    <row r="14" spans="1:16" x14ac:dyDescent="0.25">
      <c r="E14" s="19"/>
      <c r="F14" s="19">
        <v>2013</v>
      </c>
      <c r="G14" s="19">
        <v>223329150</v>
      </c>
      <c r="H14" s="19">
        <v>1514413165</v>
      </c>
      <c r="I14">
        <v>644167851.35399902</v>
      </c>
      <c r="J14">
        <v>229966606979.45599</v>
      </c>
      <c r="K14">
        <f t="shared" si="0"/>
        <v>0.34669403251121056</v>
      </c>
      <c r="L14">
        <f t="shared" si="2"/>
        <v>0.35786828512531227</v>
      </c>
      <c r="M14">
        <f t="shared" si="3"/>
        <v>-1.117425261410171E-2</v>
      </c>
      <c r="N14">
        <f t="shared" si="1"/>
        <v>6.5853611743521079E-3</v>
      </c>
      <c r="O14">
        <f t="shared" si="4"/>
        <v>6.4761498695949321E-3</v>
      </c>
      <c r="P14">
        <f t="shared" si="5"/>
        <v>1.0921130475717578E-4</v>
      </c>
    </row>
    <row r="15" spans="1:16" x14ac:dyDescent="0.25">
      <c r="E15" s="19"/>
      <c r="F15" s="19">
        <v>2014</v>
      </c>
      <c r="G15" s="19">
        <v>184452528</v>
      </c>
      <c r="H15" s="19">
        <v>1498199370</v>
      </c>
      <c r="I15">
        <v>436128414.088</v>
      </c>
      <c r="J15">
        <v>218929179411.39899</v>
      </c>
      <c r="K15">
        <f t="shared" si="0"/>
        <v>0.42293169177182299</v>
      </c>
      <c r="L15">
        <f t="shared" si="2"/>
        <v>0.34669403251121056</v>
      </c>
      <c r="M15">
        <f t="shared" si="3"/>
        <v>7.6237659260612434E-2</v>
      </c>
      <c r="N15">
        <f t="shared" si="1"/>
        <v>6.8433060135153151E-3</v>
      </c>
      <c r="O15">
        <f t="shared" si="4"/>
        <v>6.5853611743521079E-3</v>
      </c>
      <c r="P15">
        <f t="shared" si="5"/>
        <v>2.5794483916320721E-4</v>
      </c>
    </row>
    <row r="16" spans="1:16" x14ac:dyDescent="0.25">
      <c r="E16" s="19"/>
      <c r="F16" s="19">
        <v>2015</v>
      </c>
      <c r="G16" s="19">
        <v>133780173</v>
      </c>
      <c r="H16" s="19">
        <v>1166012281</v>
      </c>
      <c r="I16">
        <v>300166019.79399902</v>
      </c>
      <c r="J16">
        <v>159880093707.46899</v>
      </c>
      <c r="K16">
        <f t="shared" si="0"/>
        <v>0.4456872669724975</v>
      </c>
      <c r="L16">
        <f t="shared" si="2"/>
        <v>0.42293169177182299</v>
      </c>
      <c r="M16">
        <f t="shared" si="3"/>
        <v>2.2755575200674505E-2</v>
      </c>
      <c r="N16">
        <f t="shared" si="1"/>
        <v>7.293042266621641E-3</v>
      </c>
      <c r="O16">
        <f t="shared" si="4"/>
        <v>6.8433060135153151E-3</v>
      </c>
      <c r="P16">
        <f t="shared" si="5"/>
        <v>4.4973625310632589E-4</v>
      </c>
    </row>
    <row r="17" spans="5:16" x14ac:dyDescent="0.25">
      <c r="E17" s="19"/>
      <c r="F17" s="19">
        <v>2016</v>
      </c>
      <c r="G17" s="19">
        <v>126503392</v>
      </c>
      <c r="H17" s="19">
        <v>1102041179</v>
      </c>
      <c r="I17">
        <v>301335421.84799999</v>
      </c>
      <c r="J17">
        <v>139481818802.189</v>
      </c>
      <c r="K17">
        <f t="shared" si="0"/>
        <v>0.41980923193228509</v>
      </c>
      <c r="L17">
        <f t="shared" si="2"/>
        <v>0.4456872669724975</v>
      </c>
      <c r="M17">
        <f t="shared" si="3"/>
        <v>-2.587803504021241E-2</v>
      </c>
      <c r="N17">
        <f t="shared" si="1"/>
        <v>7.9009665092114843E-3</v>
      </c>
      <c r="O17">
        <f t="shared" si="4"/>
        <v>7.293042266621641E-3</v>
      </c>
      <c r="P17">
        <f t="shared" si="5"/>
        <v>6.0792424258984332E-4</v>
      </c>
    </row>
    <row r="18" spans="5:16" x14ac:dyDescent="0.25">
      <c r="E18" s="19"/>
      <c r="F18" s="19">
        <v>2017</v>
      </c>
      <c r="G18" s="19">
        <v>163288106.50999999</v>
      </c>
      <c r="H18" s="19">
        <v>1225381940.4000001</v>
      </c>
      <c r="I18">
        <v>388613319.36299998</v>
      </c>
      <c r="J18">
        <v>162425511049.20001</v>
      </c>
      <c r="K18">
        <f t="shared" si="0"/>
        <v>0.42018144611629776</v>
      </c>
      <c r="L18">
        <f t="shared" si="2"/>
        <v>0.41980923193228509</v>
      </c>
      <c r="M18">
        <f t="shared" si="3"/>
        <v>3.7221418401267581E-4</v>
      </c>
      <c r="N18">
        <f t="shared" si="1"/>
        <v>7.544270185665735E-3</v>
      </c>
      <c r="O18">
        <f t="shared" si="4"/>
        <v>7.9009665092114843E-3</v>
      </c>
      <c r="P18">
        <f t="shared" si="5"/>
        <v>-3.5669632354574932E-4</v>
      </c>
    </row>
    <row r="19" spans="5:16" x14ac:dyDescent="0.25">
      <c r="E19" s="19"/>
      <c r="F19" s="19">
        <v>2018</v>
      </c>
      <c r="G19" s="19">
        <v>132821351.06999999</v>
      </c>
      <c r="H19" s="19">
        <v>1145594357.24</v>
      </c>
      <c r="I19">
        <v>310507151.338</v>
      </c>
      <c r="J19">
        <v>177947923838.35699</v>
      </c>
      <c r="K19">
        <f t="shared" si="0"/>
        <v>0.42775617404514593</v>
      </c>
      <c r="L19">
        <f t="shared" si="2"/>
        <v>0.42018144611629776</v>
      </c>
      <c r="M19">
        <f t="shared" si="3"/>
        <v>7.5747279288481684E-3</v>
      </c>
      <c r="N19">
        <f t="shared" si="1"/>
        <v>6.4378068174632168E-3</v>
      </c>
      <c r="O19">
        <f t="shared" si="4"/>
        <v>7.544270185665735E-3</v>
      </c>
      <c r="P19">
        <f t="shared" si="5"/>
        <v>-1.1064633682025182E-3</v>
      </c>
    </row>
    <row r="20" spans="5:16" x14ac:dyDescent="0.25">
      <c r="E20" s="19"/>
      <c r="F20" s="19">
        <v>2019</v>
      </c>
      <c r="G20" s="19">
        <v>114833170.43799999</v>
      </c>
      <c r="H20" s="19">
        <v>1002647440.201</v>
      </c>
      <c r="I20">
        <v>302554747.20199901</v>
      </c>
      <c r="J20">
        <v>179170522293.27301</v>
      </c>
      <c r="K20">
        <f t="shared" si="0"/>
        <v>0.37954509555697785</v>
      </c>
      <c r="L20">
        <f t="shared" si="2"/>
        <v>0.42775617404514593</v>
      </c>
      <c r="M20">
        <f t="shared" si="3"/>
        <v>-4.821107848816808E-2</v>
      </c>
      <c r="N20">
        <f t="shared" si="1"/>
        <v>5.5960513334879338E-3</v>
      </c>
      <c r="O20">
        <f t="shared" si="4"/>
        <v>6.4378068174632168E-3</v>
      </c>
      <c r="P20">
        <f t="shared" si="5"/>
        <v>-8.4175548397528305E-4</v>
      </c>
    </row>
    <row r="21" spans="5:16" x14ac:dyDescent="0.25">
      <c r="E21" s="19"/>
      <c r="F21" s="19">
        <v>2020</v>
      </c>
      <c r="G21" s="19">
        <v>81787859.260000005</v>
      </c>
      <c r="H21" s="19">
        <v>1015198726.4</v>
      </c>
      <c r="I21">
        <v>243590465.89099899</v>
      </c>
      <c r="J21">
        <v>156524971385.71701</v>
      </c>
      <c r="K21">
        <f t="shared" si="0"/>
        <v>0.33575968977619242</v>
      </c>
      <c r="L21">
        <f t="shared" si="2"/>
        <v>0.37954509555697785</v>
      </c>
      <c r="M21">
        <f t="shared" si="3"/>
        <v>-4.3785405780785436E-2</v>
      </c>
      <c r="N21">
        <f t="shared" si="1"/>
        <v>6.4858579267731932E-3</v>
      </c>
      <c r="O21">
        <f t="shared" si="4"/>
        <v>5.5960513334879338E-3</v>
      </c>
      <c r="P21">
        <f t="shared" si="5"/>
        <v>8.8980659328525939E-4</v>
      </c>
    </row>
    <row r="22" spans="5:16" x14ac:dyDescent="0.25">
      <c r="E22" s="19"/>
      <c r="F22" s="19">
        <v>2021</v>
      </c>
      <c r="G22" s="19">
        <v>127585800.7</v>
      </c>
      <c r="H22" s="19">
        <v>1509709349.0999999</v>
      </c>
      <c r="I22">
        <v>429317700.15499997</v>
      </c>
      <c r="J22">
        <v>220237667971.16101</v>
      </c>
      <c r="K22">
        <f t="shared" si="0"/>
        <v>0.29718271726028694</v>
      </c>
      <c r="L22">
        <f t="shared" si="2"/>
        <v>0.33575968977619242</v>
      </c>
      <c r="M22">
        <f t="shared" si="3"/>
        <v>-3.8576972515905472E-2</v>
      </c>
      <c r="N22">
        <f t="shared" si="1"/>
        <v>6.8549098027031801E-3</v>
      </c>
      <c r="O22">
        <f t="shared" si="4"/>
        <v>6.4858579267731932E-3</v>
      </c>
      <c r="P22">
        <f t="shared" si="5"/>
        <v>3.6905187592998698E-4</v>
      </c>
    </row>
    <row r="23" spans="5:16" x14ac:dyDescent="0.25">
      <c r="E23" s="19"/>
      <c r="F23" s="19">
        <v>2022</v>
      </c>
      <c r="G23" s="19">
        <v>120909197</v>
      </c>
      <c r="H23" s="19">
        <v>1487060874</v>
      </c>
      <c r="I23">
        <v>403834021.16299999</v>
      </c>
      <c r="J23">
        <v>245105861642.81601</v>
      </c>
      <c r="K23">
        <f t="shared" si="0"/>
        <v>0.29940319701592771</v>
      </c>
      <c r="L23">
        <f t="shared" si="2"/>
        <v>0.29718271726028694</v>
      </c>
      <c r="M23">
        <f t="shared" si="3"/>
        <v>2.2204797556407696E-3</v>
      </c>
      <c r="N23">
        <f t="shared" si="1"/>
        <v>6.0670147340949375E-3</v>
      </c>
      <c r="O23">
        <f t="shared" si="4"/>
        <v>6.8549098027031801E-3</v>
      </c>
      <c r="P23">
        <f t="shared" si="5"/>
        <v>-7.8789506860824261E-4</v>
      </c>
    </row>
    <row r="24" spans="5:16" x14ac:dyDescent="0.25">
      <c r="E24" s="20" t="s">
        <v>34</v>
      </c>
      <c r="F24" s="20">
        <v>2001</v>
      </c>
      <c r="G24" s="20">
        <v>28563559</v>
      </c>
      <c r="H24" s="20">
        <v>390156487</v>
      </c>
      <c r="I24">
        <v>78010565.103</v>
      </c>
      <c r="J24">
        <v>215261970878.04099</v>
      </c>
      <c r="K24">
        <f t="shared" si="0"/>
        <v>0.36614987934373455</v>
      </c>
      <c r="N24">
        <f t="shared" si="1"/>
        <v>1.8124728924880438E-3</v>
      </c>
    </row>
    <row r="25" spans="5:16" x14ac:dyDescent="0.25">
      <c r="E25" s="20"/>
      <c r="F25" s="20">
        <v>2002</v>
      </c>
      <c r="G25" s="20">
        <v>41905471</v>
      </c>
      <c r="H25" s="20">
        <v>377965729</v>
      </c>
      <c r="I25">
        <v>105550849.639</v>
      </c>
      <c r="J25">
        <v>216902726938.03699</v>
      </c>
      <c r="K25">
        <f t="shared" si="0"/>
        <v>0.39701689890060671</v>
      </c>
      <c r="L25">
        <f>G24/I24</f>
        <v>0.36614987934373455</v>
      </c>
      <c r="M25">
        <f>K25-L25</f>
        <v>3.0867019556872155E-2</v>
      </c>
      <c r="N25">
        <f t="shared" si="1"/>
        <v>1.7425586775032763E-3</v>
      </c>
      <c r="O25">
        <f>H24/J24</f>
        <v>1.8124728924880438E-3</v>
      </c>
      <c r="P25">
        <f>N25-O25</f>
        <v>-6.9914214984767532E-5</v>
      </c>
    </row>
    <row r="26" spans="5:16" x14ac:dyDescent="0.25">
      <c r="E26" s="20"/>
      <c r="F26" s="20">
        <v>2003</v>
      </c>
      <c r="G26" s="20">
        <v>54639232</v>
      </c>
      <c r="H26" s="20">
        <v>382109775</v>
      </c>
      <c r="I26">
        <v>132134045.976</v>
      </c>
      <c r="J26">
        <v>233405410337.526</v>
      </c>
      <c r="K26">
        <f t="shared" si="0"/>
        <v>0.4135136527184245</v>
      </c>
      <c r="L26">
        <f t="shared" ref="L26:L45" si="6">G25/I25</f>
        <v>0.39701689890060671</v>
      </c>
      <c r="M26">
        <f t="shared" ref="M26:M45" si="7">K26-L26</f>
        <v>1.6496753817817789E-2</v>
      </c>
      <c r="N26">
        <f t="shared" si="1"/>
        <v>1.6371076165176874E-3</v>
      </c>
      <c r="O26">
        <f t="shared" ref="O26:O45" si="8">H25/J25</f>
        <v>1.7425586775032763E-3</v>
      </c>
      <c r="P26">
        <f t="shared" ref="P26:P45" si="9">N26-O26</f>
        <v>-1.0545106098558887E-4</v>
      </c>
    </row>
    <row r="27" spans="5:16" x14ac:dyDescent="0.25">
      <c r="E27" s="20"/>
      <c r="F27" s="20">
        <v>2004</v>
      </c>
      <c r="G27" s="20">
        <v>83604244</v>
      </c>
      <c r="H27" s="20">
        <v>436532659</v>
      </c>
      <c r="I27">
        <v>180425636.181999</v>
      </c>
      <c r="J27">
        <v>264611475178.43799</v>
      </c>
      <c r="K27">
        <f t="shared" si="0"/>
        <v>0.4633723109928054</v>
      </c>
      <c r="L27">
        <f t="shared" si="6"/>
        <v>0.4135136527184245</v>
      </c>
      <c r="M27">
        <f t="shared" si="7"/>
        <v>4.9858658274380907E-2</v>
      </c>
      <c r="N27">
        <f t="shared" si="1"/>
        <v>1.6497117470269526E-3</v>
      </c>
      <c r="O27">
        <f t="shared" si="8"/>
        <v>1.6371076165176874E-3</v>
      </c>
      <c r="P27">
        <f t="shared" si="9"/>
        <v>1.2604130509265114E-5</v>
      </c>
    </row>
    <row r="28" spans="5:16" x14ac:dyDescent="0.25">
      <c r="E28" s="20"/>
      <c r="F28" s="20">
        <v>2005</v>
      </c>
      <c r="G28" s="20">
        <v>92425424</v>
      </c>
      <c r="H28" s="20">
        <v>464347892</v>
      </c>
      <c r="I28">
        <v>203920520.27700001</v>
      </c>
      <c r="J28">
        <v>299157978290.00299</v>
      </c>
      <c r="K28">
        <f t="shared" si="0"/>
        <v>0.4532423900961603</v>
      </c>
      <c r="L28">
        <f t="shared" si="6"/>
        <v>0.4633723109928054</v>
      </c>
      <c r="M28">
        <f t="shared" si="7"/>
        <v>-1.0129920896645106E-2</v>
      </c>
      <c r="N28">
        <f t="shared" si="1"/>
        <v>1.5521828789398433E-3</v>
      </c>
      <c r="O28">
        <f t="shared" si="8"/>
        <v>1.6497117470269526E-3</v>
      </c>
      <c r="P28">
        <f t="shared" si="9"/>
        <v>-9.7528868087109295E-5</v>
      </c>
    </row>
    <row r="29" spans="5:16" x14ac:dyDescent="0.25">
      <c r="E29" s="20"/>
      <c r="F29" s="20">
        <v>2006</v>
      </c>
      <c r="G29" s="20">
        <v>125847546</v>
      </c>
      <c r="H29" s="20">
        <v>551006135</v>
      </c>
      <c r="I29">
        <v>277622340.963</v>
      </c>
      <c r="J29">
        <v>334304323115.27502</v>
      </c>
      <c r="K29">
        <f t="shared" si="0"/>
        <v>0.4533048225278537</v>
      </c>
      <c r="L29">
        <f t="shared" si="6"/>
        <v>0.4532423900961603</v>
      </c>
      <c r="M29">
        <f t="shared" si="7"/>
        <v>6.24324316934044E-5</v>
      </c>
      <c r="N29">
        <f t="shared" si="1"/>
        <v>1.6482171988245623E-3</v>
      </c>
      <c r="O29">
        <f t="shared" si="8"/>
        <v>1.5521828789398433E-3</v>
      </c>
      <c r="P29">
        <f t="shared" si="9"/>
        <v>9.6034319884719024E-5</v>
      </c>
    </row>
    <row r="30" spans="5:16" x14ac:dyDescent="0.25">
      <c r="E30" s="20"/>
      <c r="F30" s="20">
        <v>2007</v>
      </c>
      <c r="G30" s="20">
        <v>108860206</v>
      </c>
      <c r="H30" s="20">
        <v>550629605</v>
      </c>
      <c r="I30">
        <v>267830989.454</v>
      </c>
      <c r="J30">
        <v>365653451023.29901</v>
      </c>
      <c r="K30">
        <f t="shared" si="0"/>
        <v>0.4064511213654638</v>
      </c>
      <c r="L30">
        <f t="shared" si="6"/>
        <v>0.4533048225278537</v>
      </c>
      <c r="M30">
        <f t="shared" si="7"/>
        <v>-4.6853701162389905E-2</v>
      </c>
      <c r="N30">
        <f t="shared" si="1"/>
        <v>1.505878321287646E-3</v>
      </c>
      <c r="O30">
        <f t="shared" si="8"/>
        <v>1.6482171988245623E-3</v>
      </c>
      <c r="P30">
        <f t="shared" si="9"/>
        <v>-1.4233887753691628E-4</v>
      </c>
    </row>
    <row r="31" spans="5:16" x14ac:dyDescent="0.25">
      <c r="E31" s="20"/>
      <c r="F31" s="20">
        <v>2008</v>
      </c>
      <c r="G31" s="20">
        <v>156957470</v>
      </c>
      <c r="H31" s="20">
        <v>645460932</v>
      </c>
      <c r="I31">
        <v>338577968.40399998</v>
      </c>
      <c r="J31">
        <v>385085402718.54199</v>
      </c>
      <c r="K31">
        <f t="shared" si="0"/>
        <v>0.46357850967052378</v>
      </c>
      <c r="L31">
        <f t="shared" si="6"/>
        <v>0.4064511213654638</v>
      </c>
      <c r="M31">
        <f t="shared" si="7"/>
        <v>5.7127388305059978E-2</v>
      </c>
      <c r="N31">
        <f t="shared" si="1"/>
        <v>1.6761500888979838E-3</v>
      </c>
      <c r="O31">
        <f t="shared" si="8"/>
        <v>1.505878321287646E-3</v>
      </c>
      <c r="P31">
        <f t="shared" si="9"/>
        <v>1.7027176761033776E-4</v>
      </c>
    </row>
    <row r="32" spans="5:16" x14ac:dyDescent="0.25">
      <c r="E32" s="20"/>
      <c r="F32" s="20">
        <v>2009</v>
      </c>
      <c r="G32" s="20">
        <v>86657130</v>
      </c>
      <c r="H32" s="20">
        <v>512495921</v>
      </c>
      <c r="I32">
        <v>193677132.23699999</v>
      </c>
      <c r="J32">
        <v>312222983552.45398</v>
      </c>
      <c r="K32">
        <f t="shared" si="0"/>
        <v>0.44743088148351395</v>
      </c>
      <c r="L32">
        <f t="shared" si="6"/>
        <v>0.46357850967052378</v>
      </c>
      <c r="M32">
        <f t="shared" si="7"/>
        <v>-1.6147628187009821E-2</v>
      </c>
      <c r="N32">
        <f t="shared" si="1"/>
        <v>1.6414420077883211E-3</v>
      </c>
      <c r="O32">
        <f t="shared" si="8"/>
        <v>1.6761500888979838E-3</v>
      </c>
      <c r="P32">
        <f t="shared" si="9"/>
        <v>-3.4708081109662654E-5</v>
      </c>
    </row>
    <row r="33" spans="5:16" x14ac:dyDescent="0.25">
      <c r="E33" s="20"/>
      <c r="F33" s="20">
        <v>2010</v>
      </c>
      <c r="G33" s="20">
        <v>219850740</v>
      </c>
      <c r="H33" s="20">
        <v>731910614</v>
      </c>
      <c r="I33">
        <v>418205116.11900002</v>
      </c>
      <c r="J33">
        <v>377987595520.06702</v>
      </c>
      <c r="K33">
        <f t="shared" si="0"/>
        <v>0.52570074235400222</v>
      </c>
      <c r="L33">
        <f t="shared" si="6"/>
        <v>0.44743088148351395</v>
      </c>
      <c r="M33">
        <f t="shared" si="7"/>
        <v>7.8269860870488261E-2</v>
      </c>
      <c r="N33">
        <f t="shared" si="1"/>
        <v>1.9363350085416851E-3</v>
      </c>
      <c r="O33">
        <f t="shared" si="8"/>
        <v>1.6414420077883211E-3</v>
      </c>
      <c r="P33">
        <f t="shared" si="9"/>
        <v>2.9489300075336402E-4</v>
      </c>
    </row>
    <row r="34" spans="5:16" x14ac:dyDescent="0.25">
      <c r="E34" s="20"/>
      <c r="F34" s="20">
        <v>2011</v>
      </c>
      <c r="G34" s="20">
        <v>358379682</v>
      </c>
      <c r="H34" s="20">
        <v>960285105</v>
      </c>
      <c r="I34">
        <v>641688852.25399995</v>
      </c>
      <c r="J34">
        <v>425263329011.66699</v>
      </c>
      <c r="K34">
        <f t="shared" si="0"/>
        <v>0.55849448021600101</v>
      </c>
      <c r="L34">
        <f t="shared" si="6"/>
        <v>0.52570074235400222</v>
      </c>
      <c r="M34">
        <f t="shared" si="7"/>
        <v>3.2793737861998795E-2</v>
      </c>
      <c r="N34">
        <f t="shared" si="1"/>
        <v>2.2580952541375954E-3</v>
      </c>
      <c r="O34">
        <f t="shared" si="8"/>
        <v>1.9363350085416851E-3</v>
      </c>
      <c r="P34">
        <f t="shared" si="9"/>
        <v>3.2176024559591029E-4</v>
      </c>
    </row>
    <row r="35" spans="5:16" x14ac:dyDescent="0.25">
      <c r="E35" s="20"/>
      <c r="F35" s="20">
        <v>2012</v>
      </c>
      <c r="G35" s="20">
        <v>247062243</v>
      </c>
      <c r="H35" s="20">
        <v>792445948</v>
      </c>
      <c r="I35">
        <v>463837654.49800003</v>
      </c>
      <c r="J35">
        <v>440441318543.83099</v>
      </c>
      <c r="K35">
        <f t="shared" si="0"/>
        <v>0.53264809487575848</v>
      </c>
      <c r="L35">
        <f t="shared" si="6"/>
        <v>0.55849448021600101</v>
      </c>
      <c r="M35">
        <f t="shared" si="7"/>
        <v>-2.5846385340242528E-2</v>
      </c>
      <c r="N35">
        <f t="shared" si="1"/>
        <v>1.7992089175919105E-3</v>
      </c>
      <c r="O35">
        <f t="shared" si="8"/>
        <v>2.2580952541375954E-3</v>
      </c>
      <c r="P35">
        <f t="shared" si="9"/>
        <v>-4.5888633654568491E-4</v>
      </c>
    </row>
    <row r="36" spans="5:16" x14ac:dyDescent="0.25">
      <c r="E36" s="20"/>
      <c r="F36" s="20">
        <v>2013</v>
      </c>
      <c r="G36" s="20">
        <v>185489037</v>
      </c>
      <c r="H36" s="20">
        <v>782347313</v>
      </c>
      <c r="I36">
        <v>349441490.02600002</v>
      </c>
      <c r="J36">
        <v>447166564149.16101</v>
      </c>
      <c r="K36">
        <f t="shared" si="0"/>
        <v>0.53081572250106523</v>
      </c>
      <c r="L36">
        <f t="shared" si="6"/>
        <v>0.53264809487575848</v>
      </c>
      <c r="M36">
        <f t="shared" si="7"/>
        <v>-1.8323723746932474E-3</v>
      </c>
      <c r="N36">
        <f t="shared" si="1"/>
        <v>1.7495657674866608E-3</v>
      </c>
      <c r="O36">
        <f t="shared" si="8"/>
        <v>1.7992089175919105E-3</v>
      </c>
      <c r="P36">
        <f t="shared" si="9"/>
        <v>-4.9643150105249667E-5</v>
      </c>
    </row>
    <row r="37" spans="5:16" x14ac:dyDescent="0.25">
      <c r="E37" s="20"/>
      <c r="F37" s="20">
        <v>2014</v>
      </c>
      <c r="G37" s="20">
        <v>133477558</v>
      </c>
      <c r="H37" s="20">
        <v>755021284</v>
      </c>
      <c r="I37">
        <v>260643104.792</v>
      </c>
      <c r="J37">
        <v>451092425749.729</v>
      </c>
      <c r="K37">
        <f t="shared" si="0"/>
        <v>0.51210853287877522</v>
      </c>
      <c r="L37">
        <f t="shared" si="6"/>
        <v>0.53081572250106523</v>
      </c>
      <c r="M37">
        <f t="shared" si="7"/>
        <v>-1.870718962229001E-2</v>
      </c>
      <c r="N37">
        <f t="shared" si="1"/>
        <v>1.6737618299512173E-3</v>
      </c>
      <c r="O37">
        <f t="shared" si="8"/>
        <v>1.7495657674866608E-3</v>
      </c>
      <c r="P37">
        <f t="shared" si="9"/>
        <v>-7.5803937535443532E-5</v>
      </c>
    </row>
    <row r="38" spans="5:16" x14ac:dyDescent="0.25">
      <c r="E38" s="20"/>
      <c r="F38" s="20">
        <v>2015</v>
      </c>
      <c r="G38" s="20">
        <v>109380409</v>
      </c>
      <c r="H38" s="20">
        <v>722344686</v>
      </c>
      <c r="I38">
        <v>216748113.77099901</v>
      </c>
      <c r="J38">
        <v>409986148900.45099</v>
      </c>
      <c r="K38">
        <f t="shared" si="0"/>
        <v>0.50464295673439508</v>
      </c>
      <c r="L38">
        <f t="shared" si="6"/>
        <v>0.51210853287877522</v>
      </c>
      <c r="M38">
        <f t="shared" si="7"/>
        <v>-7.4655761443801483E-3</v>
      </c>
      <c r="N38">
        <f t="shared" si="1"/>
        <v>1.7618758290670767E-3</v>
      </c>
      <c r="O38">
        <f t="shared" si="8"/>
        <v>1.6737618299512173E-3</v>
      </c>
      <c r="P38">
        <f t="shared" si="9"/>
        <v>8.8113999115859397E-5</v>
      </c>
    </row>
    <row r="39" spans="5:16" x14ac:dyDescent="0.25">
      <c r="E39" s="20"/>
      <c r="F39" s="20">
        <v>2016</v>
      </c>
      <c r="G39" s="20">
        <v>96619825</v>
      </c>
      <c r="H39" s="20">
        <v>732572062</v>
      </c>
      <c r="I39">
        <v>193449698.25399899</v>
      </c>
      <c r="J39">
        <v>393178963946.49799</v>
      </c>
      <c r="K39">
        <f t="shared" si="0"/>
        <v>0.4994570985225234</v>
      </c>
      <c r="L39">
        <f t="shared" si="6"/>
        <v>0.50464295673439508</v>
      </c>
      <c r="M39">
        <f t="shared" si="7"/>
        <v>-5.1858582118716745E-3</v>
      </c>
      <c r="N39">
        <f t="shared" si="1"/>
        <v>1.8632025850184729E-3</v>
      </c>
      <c r="O39">
        <f t="shared" si="8"/>
        <v>1.7618758290670767E-3</v>
      </c>
      <c r="P39">
        <f t="shared" si="9"/>
        <v>1.0132675595139621E-4</v>
      </c>
    </row>
    <row r="40" spans="5:16" x14ac:dyDescent="0.25">
      <c r="E40" s="20"/>
      <c r="F40" s="20">
        <v>2017</v>
      </c>
      <c r="G40" s="20">
        <v>151648834.41999999</v>
      </c>
      <c r="H40" s="20">
        <v>821233142.55999994</v>
      </c>
      <c r="I40">
        <v>270931206.65899998</v>
      </c>
      <c r="J40">
        <v>421066173314.02802</v>
      </c>
      <c r="K40">
        <f t="shared" si="0"/>
        <v>0.55973188282761599</v>
      </c>
      <c r="L40">
        <f t="shared" si="6"/>
        <v>0.4994570985225234</v>
      </c>
      <c r="M40">
        <f t="shared" si="7"/>
        <v>6.0274784305092588E-2</v>
      </c>
      <c r="N40">
        <f t="shared" si="1"/>
        <v>1.9503659866486839E-3</v>
      </c>
      <c r="O40">
        <f t="shared" si="8"/>
        <v>1.8632025850184729E-3</v>
      </c>
      <c r="P40">
        <f t="shared" si="9"/>
        <v>8.7163401630210987E-5</v>
      </c>
    </row>
    <row r="41" spans="5:16" x14ac:dyDescent="0.25">
      <c r="E41" s="20"/>
      <c r="F41" s="20">
        <v>2018</v>
      </c>
      <c r="G41" s="20">
        <v>125355804.42</v>
      </c>
      <c r="H41" s="20">
        <v>914292359.50999999</v>
      </c>
      <c r="I41">
        <v>245466333.53099999</v>
      </c>
      <c r="J41">
        <v>453007836564.13702</v>
      </c>
      <c r="K41">
        <f t="shared" si="0"/>
        <v>0.51068430695474087</v>
      </c>
      <c r="L41">
        <f t="shared" si="6"/>
        <v>0.55973188282761599</v>
      </c>
      <c r="M41">
        <f t="shared" si="7"/>
        <v>-4.9047575872875115E-2</v>
      </c>
      <c r="N41">
        <f t="shared" si="1"/>
        <v>2.0182705147983775E-3</v>
      </c>
      <c r="O41">
        <f t="shared" si="8"/>
        <v>1.9503659866486839E-3</v>
      </c>
      <c r="P41">
        <f t="shared" si="9"/>
        <v>6.7904528149693609E-5</v>
      </c>
    </row>
    <row r="42" spans="5:16" x14ac:dyDescent="0.25">
      <c r="E42" s="20"/>
      <c r="F42" s="20">
        <v>2019</v>
      </c>
      <c r="G42" s="20">
        <v>104199686.472</v>
      </c>
      <c r="H42" s="20">
        <v>858205989.19299996</v>
      </c>
      <c r="I42">
        <v>233546944.35100001</v>
      </c>
      <c r="J42">
        <v>448617688301.94897</v>
      </c>
      <c r="K42">
        <f t="shared" si="0"/>
        <v>0.44616163470500075</v>
      </c>
      <c r="L42">
        <f t="shared" si="6"/>
        <v>0.51068430695474087</v>
      </c>
      <c r="M42">
        <f t="shared" si="7"/>
        <v>-6.4522672249740121E-2</v>
      </c>
      <c r="N42">
        <f t="shared" si="1"/>
        <v>1.9130007834541097E-3</v>
      </c>
      <c r="O42">
        <f t="shared" si="8"/>
        <v>2.0182705147983775E-3</v>
      </c>
      <c r="P42">
        <f t="shared" si="9"/>
        <v>-1.0526973134426776E-4</v>
      </c>
    </row>
    <row r="43" spans="5:16" x14ac:dyDescent="0.25">
      <c r="E43" s="20"/>
      <c r="F43" s="20">
        <v>2020</v>
      </c>
      <c r="G43" s="20">
        <v>100092187.633</v>
      </c>
      <c r="H43" s="20">
        <v>789116393.33299994</v>
      </c>
      <c r="I43">
        <v>189891806.5</v>
      </c>
      <c r="J43">
        <v>406296507303.50702</v>
      </c>
      <c r="K43">
        <f t="shared" si="0"/>
        <v>0.5271011397376959</v>
      </c>
      <c r="L43">
        <f t="shared" si="6"/>
        <v>0.44616163470500075</v>
      </c>
      <c r="M43">
        <f t="shared" si="7"/>
        <v>8.0939505032695147E-2</v>
      </c>
      <c r="N43">
        <f t="shared" si="1"/>
        <v>1.9422180086414653E-3</v>
      </c>
      <c r="O43">
        <f t="shared" si="8"/>
        <v>1.9130007834541097E-3</v>
      </c>
      <c r="P43">
        <f t="shared" si="9"/>
        <v>2.9217225187355526E-5</v>
      </c>
    </row>
    <row r="44" spans="5:16" x14ac:dyDescent="0.25">
      <c r="E44" s="20"/>
      <c r="F44" s="20">
        <v>2021</v>
      </c>
      <c r="G44" s="20">
        <v>126164577.03</v>
      </c>
      <c r="H44" s="20">
        <v>1061599164.84</v>
      </c>
      <c r="I44">
        <v>293773107.40799999</v>
      </c>
      <c r="J44">
        <v>485043123768.87</v>
      </c>
      <c r="K44">
        <f t="shared" si="0"/>
        <v>0.42946264940030487</v>
      </c>
      <c r="L44">
        <f t="shared" si="6"/>
        <v>0.5271011397376959</v>
      </c>
      <c r="M44">
        <f t="shared" si="7"/>
        <v>-9.7638490337391026E-2</v>
      </c>
      <c r="N44">
        <f t="shared" si="1"/>
        <v>2.1886696518676292E-3</v>
      </c>
      <c r="O44">
        <f t="shared" si="8"/>
        <v>1.9422180086414653E-3</v>
      </c>
      <c r="P44">
        <f t="shared" si="9"/>
        <v>2.4645164322616392E-4</v>
      </c>
    </row>
    <row r="45" spans="5:16" x14ac:dyDescent="0.25">
      <c r="E45" s="20"/>
      <c r="F45" s="20">
        <v>2022</v>
      </c>
      <c r="G45" s="20">
        <v>116496255</v>
      </c>
      <c r="H45" s="20">
        <v>1276160139</v>
      </c>
      <c r="I45">
        <v>285605846.62099898</v>
      </c>
      <c r="J45">
        <v>551728492818.36401</v>
      </c>
      <c r="K45">
        <f t="shared" si="0"/>
        <v>0.4078917024222945</v>
      </c>
      <c r="L45">
        <f t="shared" si="6"/>
        <v>0.42946264940030487</v>
      </c>
      <c r="M45">
        <f t="shared" si="7"/>
        <v>-2.1570946978010375E-2</v>
      </c>
      <c r="N45">
        <f t="shared" si="1"/>
        <v>2.3130219947153029E-3</v>
      </c>
      <c r="O45">
        <f t="shared" si="8"/>
        <v>2.1886696518676292E-3</v>
      </c>
      <c r="P45">
        <f t="shared" si="9"/>
        <v>1.2435234284767374E-4</v>
      </c>
    </row>
    <row r="46" spans="5:16" x14ac:dyDescent="0.25">
      <c r="E46" s="19" t="s">
        <v>35</v>
      </c>
      <c r="F46" s="19">
        <v>2001</v>
      </c>
      <c r="G46" s="19">
        <v>68920678</v>
      </c>
      <c r="H46" s="19">
        <v>2200670391</v>
      </c>
      <c r="I46">
        <v>486313703.96899998</v>
      </c>
      <c r="J46">
        <v>214733292138.19</v>
      </c>
      <c r="K46">
        <f t="shared" si="0"/>
        <v>0.14172061662566957</v>
      </c>
      <c r="N46">
        <f t="shared" si="1"/>
        <v>1.0248389381483404E-2</v>
      </c>
    </row>
    <row r="47" spans="5:16" x14ac:dyDescent="0.25">
      <c r="E47" s="19"/>
      <c r="F47" s="19">
        <v>2002</v>
      </c>
      <c r="G47" s="19">
        <v>29117597</v>
      </c>
      <c r="H47" s="19">
        <v>2902947738</v>
      </c>
      <c r="I47">
        <v>655791528.86600006</v>
      </c>
      <c r="J47">
        <v>261790764639.69199</v>
      </c>
      <c r="K47">
        <f t="shared" si="0"/>
        <v>4.4400690948769007E-2</v>
      </c>
      <c r="L47">
        <f t="shared" ref="L47:L67" si="10">G46/I46</f>
        <v>0.14172061662566957</v>
      </c>
      <c r="M47">
        <f t="shared" ref="M47:M67" si="11">K47-L47</f>
        <v>-9.7319925676900565E-2</v>
      </c>
      <c r="N47">
        <f t="shared" si="1"/>
        <v>1.1088808812623268E-2</v>
      </c>
      <c r="O47">
        <f t="shared" ref="O47:O67" si="12">H46/J46</f>
        <v>1.0248389381483404E-2</v>
      </c>
      <c r="P47">
        <f t="shared" ref="P47:P67" si="13">N47-O47</f>
        <v>8.4041943113986363E-4</v>
      </c>
    </row>
    <row r="48" spans="5:16" x14ac:dyDescent="0.25">
      <c r="E48" s="19"/>
      <c r="F48" s="19">
        <v>2003</v>
      </c>
      <c r="G48" s="19">
        <v>94924225</v>
      </c>
      <c r="H48" s="19">
        <v>3802530088</v>
      </c>
      <c r="I48">
        <v>1320312945.891</v>
      </c>
      <c r="J48">
        <v>361592109598.60101</v>
      </c>
      <c r="K48">
        <f t="shared" si="0"/>
        <v>7.1895246725723297E-2</v>
      </c>
      <c r="L48">
        <f t="shared" si="10"/>
        <v>4.4400690948769007E-2</v>
      </c>
      <c r="M48">
        <f t="shared" si="11"/>
        <v>2.7494555776954289E-2</v>
      </c>
      <c r="N48">
        <f t="shared" si="1"/>
        <v>1.0516075951494468E-2</v>
      </c>
      <c r="O48">
        <f t="shared" si="12"/>
        <v>1.1088808812623268E-2</v>
      </c>
      <c r="P48">
        <f t="shared" si="13"/>
        <v>-5.7273286112879962E-4</v>
      </c>
    </row>
    <row r="49" spans="5:16" x14ac:dyDescent="0.25">
      <c r="E49" s="19"/>
      <c r="F49" s="19">
        <v>2004</v>
      </c>
      <c r="G49" s="19">
        <v>226988911</v>
      </c>
      <c r="H49" s="19">
        <v>4604733108</v>
      </c>
      <c r="I49">
        <v>1793884154.1659999</v>
      </c>
      <c r="J49">
        <v>472172573606.93701</v>
      </c>
      <c r="K49">
        <f t="shared" si="0"/>
        <v>0.12653487711168845</v>
      </c>
      <c r="L49">
        <f t="shared" si="10"/>
        <v>7.1895246725723297E-2</v>
      </c>
      <c r="M49">
        <f t="shared" si="11"/>
        <v>5.4639630385965157E-2</v>
      </c>
      <c r="N49">
        <f t="shared" si="1"/>
        <v>9.7522248546211381E-3</v>
      </c>
      <c r="O49">
        <f t="shared" si="12"/>
        <v>1.0516075951494468E-2</v>
      </c>
      <c r="P49">
        <f t="shared" si="13"/>
        <v>-7.6385109687332996E-4</v>
      </c>
    </row>
    <row r="50" spans="5:16" x14ac:dyDescent="0.25">
      <c r="E50" s="19"/>
      <c r="F50" s="19">
        <v>2005</v>
      </c>
      <c r="G50" s="19">
        <v>322424509</v>
      </c>
      <c r="H50" s="19">
        <v>6662353805</v>
      </c>
      <c r="I50">
        <v>2292607449.7979999</v>
      </c>
      <c r="J50">
        <v>554750469996.56006</v>
      </c>
      <c r="K50">
        <f t="shared" si="0"/>
        <v>0.14063659656536867</v>
      </c>
      <c r="L50">
        <f t="shared" si="10"/>
        <v>0.12653487711168845</v>
      </c>
      <c r="M50">
        <f t="shared" si="11"/>
        <v>1.4101719453680217E-2</v>
      </c>
      <c r="N50">
        <f t="shared" si="1"/>
        <v>1.2009640667886793E-2</v>
      </c>
      <c r="O50">
        <f t="shared" si="12"/>
        <v>9.7522248546211381E-3</v>
      </c>
      <c r="P50">
        <f t="shared" si="13"/>
        <v>2.2574158132656549E-3</v>
      </c>
    </row>
    <row r="51" spans="5:16" x14ac:dyDescent="0.25">
      <c r="E51" s="19"/>
      <c r="F51" s="19">
        <v>2006</v>
      </c>
      <c r="G51" s="19">
        <v>650585174</v>
      </c>
      <c r="H51" s="19">
        <v>8343571337</v>
      </c>
      <c r="I51">
        <v>3765527453.4489999</v>
      </c>
      <c r="J51">
        <v>669030787582.61597</v>
      </c>
      <c r="K51">
        <f t="shared" si="0"/>
        <v>0.17277398240825534</v>
      </c>
      <c r="L51">
        <f t="shared" si="10"/>
        <v>0.14063659656536867</v>
      </c>
      <c r="M51">
        <f t="shared" si="11"/>
        <v>3.2137385842886668E-2</v>
      </c>
      <c r="N51">
        <f t="shared" si="1"/>
        <v>1.2471132109102953E-2</v>
      </c>
      <c r="O51">
        <f t="shared" si="12"/>
        <v>1.2009640667886793E-2</v>
      </c>
      <c r="P51">
        <f t="shared" si="13"/>
        <v>4.6149144121616047E-4</v>
      </c>
    </row>
    <row r="52" spans="5:16" x14ac:dyDescent="0.25">
      <c r="E52" s="19"/>
      <c r="F52" s="19">
        <v>2007</v>
      </c>
      <c r="G52" s="19">
        <v>701053564</v>
      </c>
      <c r="H52" s="19">
        <v>9675512723</v>
      </c>
      <c r="I52">
        <v>4036607687.1719999</v>
      </c>
      <c r="J52">
        <v>815358710148.24194</v>
      </c>
      <c r="K52">
        <f t="shared" si="0"/>
        <v>0.17367394067743797</v>
      </c>
      <c r="L52">
        <f t="shared" si="10"/>
        <v>0.17277398240825534</v>
      </c>
      <c r="M52">
        <f t="shared" si="11"/>
        <v>8.9995826918262689E-4</v>
      </c>
      <c r="N52">
        <f t="shared" si="1"/>
        <v>1.186657185674864E-2</v>
      </c>
      <c r="O52">
        <f t="shared" si="12"/>
        <v>1.2471132109102953E-2</v>
      </c>
      <c r="P52">
        <f t="shared" si="13"/>
        <v>-6.0456025235431331E-4</v>
      </c>
    </row>
    <row r="53" spans="5:16" x14ac:dyDescent="0.25">
      <c r="E53" s="19"/>
      <c r="F53" s="19">
        <v>2008</v>
      </c>
      <c r="G53" s="19">
        <v>859141535</v>
      </c>
      <c r="H53" s="19">
        <v>11636503721</v>
      </c>
      <c r="I53">
        <v>4896309176.507</v>
      </c>
      <c r="J53">
        <v>909306263257.12903</v>
      </c>
      <c r="K53">
        <f t="shared" si="0"/>
        <v>0.17546717415686294</v>
      </c>
      <c r="L53">
        <f t="shared" si="10"/>
        <v>0.17367394067743797</v>
      </c>
      <c r="M53">
        <f t="shared" si="11"/>
        <v>1.7932334794249771E-3</v>
      </c>
      <c r="N53">
        <f t="shared" si="1"/>
        <v>1.2797122588068536E-2</v>
      </c>
      <c r="O53">
        <f t="shared" si="12"/>
        <v>1.186657185674864E-2</v>
      </c>
      <c r="P53">
        <f t="shared" si="13"/>
        <v>9.3055073131989574E-4</v>
      </c>
    </row>
    <row r="54" spans="5:16" x14ac:dyDescent="0.25">
      <c r="E54" s="19"/>
      <c r="F54" s="19">
        <v>2009</v>
      </c>
      <c r="G54" s="19">
        <v>693936091</v>
      </c>
      <c r="H54" s="19">
        <v>11499327261</v>
      </c>
      <c r="I54">
        <v>3643663895.3150001</v>
      </c>
      <c r="J54">
        <v>869761831708.60303</v>
      </c>
      <c r="K54">
        <f t="shared" si="0"/>
        <v>0.19045008292127566</v>
      </c>
      <c r="L54">
        <f t="shared" si="10"/>
        <v>0.17546717415686294</v>
      </c>
      <c r="M54">
        <f t="shared" si="11"/>
        <v>1.4982908764412717E-2</v>
      </c>
      <c r="N54">
        <f t="shared" si="1"/>
        <v>1.3221236943003298E-2</v>
      </c>
      <c r="O54">
        <f t="shared" si="12"/>
        <v>1.2797122588068536E-2</v>
      </c>
      <c r="P54">
        <f t="shared" si="13"/>
        <v>4.2411435493476188E-4</v>
      </c>
    </row>
    <row r="55" spans="5:16" x14ac:dyDescent="0.25">
      <c r="E55" s="19"/>
      <c r="F55" s="19">
        <v>2010</v>
      </c>
      <c r="G55" s="19">
        <v>1305829176</v>
      </c>
      <c r="H55" s="19">
        <v>15692611103</v>
      </c>
      <c r="I55">
        <v>6307465533.9090004</v>
      </c>
      <c r="J55">
        <v>1184143516959.5801</v>
      </c>
      <c r="K55">
        <f t="shared" si="0"/>
        <v>0.20702914173368825</v>
      </c>
      <c r="L55">
        <f t="shared" si="10"/>
        <v>0.19045008292127566</v>
      </c>
      <c r="M55">
        <f t="shared" si="11"/>
        <v>1.6579058812412589E-2</v>
      </c>
      <c r="N55">
        <f t="shared" si="1"/>
        <v>1.3252288154473471E-2</v>
      </c>
      <c r="O55">
        <f t="shared" si="12"/>
        <v>1.3221236943003298E-2</v>
      </c>
      <c r="P55">
        <f t="shared" si="13"/>
        <v>3.1051211470173659E-5</v>
      </c>
    </row>
    <row r="56" spans="5:16" x14ac:dyDescent="0.25">
      <c r="E56" s="19"/>
      <c r="F56" s="19">
        <v>2011</v>
      </c>
      <c r="G56" s="19">
        <v>1882730837</v>
      </c>
      <c r="H56" s="19">
        <v>22941004929</v>
      </c>
      <c r="I56">
        <v>11684656628.101</v>
      </c>
      <c r="J56">
        <v>1428295551508.6101</v>
      </c>
      <c r="K56">
        <f t="shared" si="0"/>
        <v>0.16112846931865579</v>
      </c>
      <c r="L56">
        <f t="shared" si="10"/>
        <v>0.20702914173368825</v>
      </c>
      <c r="M56">
        <f t="shared" si="11"/>
        <v>-4.5900672415032456E-2</v>
      </c>
      <c r="N56">
        <f t="shared" si="1"/>
        <v>1.6061805208851206E-2</v>
      </c>
      <c r="O56">
        <f t="shared" si="12"/>
        <v>1.3252288154473471E-2</v>
      </c>
      <c r="P56">
        <f t="shared" si="13"/>
        <v>2.8095170543777342E-3</v>
      </c>
    </row>
    <row r="57" spans="5:16" x14ac:dyDescent="0.25">
      <c r="E57" s="19"/>
      <c r="F57" s="19">
        <v>2012</v>
      </c>
      <c r="G57" s="19">
        <v>1416808786</v>
      </c>
      <c r="H57" s="19">
        <v>21659502652</v>
      </c>
      <c r="I57">
        <v>8511365188.8120003</v>
      </c>
      <c r="J57">
        <v>1439805475721.6799</v>
      </c>
      <c r="K57">
        <f t="shared" si="0"/>
        <v>0.16646081498915868</v>
      </c>
      <c r="L57">
        <f t="shared" si="10"/>
        <v>0.16112846931865579</v>
      </c>
      <c r="M57">
        <f t="shared" si="11"/>
        <v>5.3323456705028915E-3</v>
      </c>
      <c r="N57">
        <f t="shared" si="1"/>
        <v>1.504335343713255E-2</v>
      </c>
      <c r="O57">
        <f t="shared" si="12"/>
        <v>1.6061805208851206E-2</v>
      </c>
      <c r="P57">
        <f t="shared" si="13"/>
        <v>-1.0184517717186561E-3</v>
      </c>
    </row>
    <row r="58" spans="5:16" x14ac:dyDescent="0.25">
      <c r="E58" s="19"/>
      <c r="F58" s="19">
        <v>2013</v>
      </c>
      <c r="G58" s="19">
        <v>1307399757</v>
      </c>
      <c r="H58" s="19">
        <v>22601487232</v>
      </c>
      <c r="I58">
        <v>7604056608.1959896</v>
      </c>
      <c r="J58">
        <v>1553568772512.3</v>
      </c>
      <c r="K58">
        <f t="shared" si="0"/>
        <v>0.17193451132265725</v>
      </c>
      <c r="L58">
        <f t="shared" si="10"/>
        <v>0.16646081498915868</v>
      </c>
      <c r="M58">
        <f t="shared" si="11"/>
        <v>5.4736963334985622E-3</v>
      </c>
      <c r="N58">
        <f t="shared" si="1"/>
        <v>1.4548108607674179E-2</v>
      </c>
      <c r="O58">
        <f t="shared" si="12"/>
        <v>1.504335343713255E-2</v>
      </c>
      <c r="P58">
        <f t="shared" si="13"/>
        <v>-4.9524482945837063E-4</v>
      </c>
    </row>
    <row r="59" spans="5:16" x14ac:dyDescent="0.25">
      <c r="E59" s="19"/>
      <c r="F59" s="19">
        <v>2014</v>
      </c>
      <c r="G59" s="19">
        <v>681516876</v>
      </c>
      <c r="H59" s="19">
        <v>17605944452</v>
      </c>
      <c r="I59">
        <v>5028076052.0289898</v>
      </c>
      <c r="J59">
        <v>1525788294954.0901</v>
      </c>
      <c r="K59">
        <f t="shared" si="0"/>
        <v>0.13554227679690448</v>
      </c>
      <c r="L59">
        <f t="shared" si="10"/>
        <v>0.17193451132265725</v>
      </c>
      <c r="M59">
        <f t="shared" si="11"/>
        <v>-3.639223452575277E-2</v>
      </c>
      <c r="N59">
        <f t="shared" si="1"/>
        <v>1.1538916971787197E-2</v>
      </c>
      <c r="O59">
        <f t="shared" si="12"/>
        <v>1.4548108607674179E-2</v>
      </c>
      <c r="P59">
        <f t="shared" si="13"/>
        <v>-3.0091916358869816E-3</v>
      </c>
    </row>
    <row r="60" spans="5:16" x14ac:dyDescent="0.25">
      <c r="E60" s="19"/>
      <c r="F60" s="19">
        <v>2015</v>
      </c>
      <c r="G60" s="19">
        <v>404325120</v>
      </c>
      <c r="H60" s="19">
        <v>15046433812</v>
      </c>
      <c r="I60">
        <v>3950283192.2589898</v>
      </c>
      <c r="J60">
        <v>1350367279125.1201</v>
      </c>
      <c r="K60">
        <f t="shared" si="0"/>
        <v>0.10235345172020049</v>
      </c>
      <c r="L60">
        <f t="shared" si="10"/>
        <v>0.13554227679690448</v>
      </c>
      <c r="M60">
        <f t="shared" si="11"/>
        <v>-3.3188825076703982E-2</v>
      </c>
      <c r="N60">
        <f t="shared" si="1"/>
        <v>1.1142475121100628E-2</v>
      </c>
      <c r="O60">
        <f t="shared" si="12"/>
        <v>1.1538916971787197E-2</v>
      </c>
      <c r="P60">
        <f t="shared" si="13"/>
        <v>-3.9644185068656891E-4</v>
      </c>
    </row>
    <row r="61" spans="5:16" x14ac:dyDescent="0.25">
      <c r="E61" s="19"/>
      <c r="F61" s="19">
        <v>2016</v>
      </c>
      <c r="G61" s="19">
        <v>401027422</v>
      </c>
      <c r="H61" s="19">
        <v>16785585024</v>
      </c>
      <c r="I61">
        <v>3317304896.8909998</v>
      </c>
      <c r="J61">
        <v>1340531212209.8899</v>
      </c>
      <c r="K61">
        <f t="shared" si="0"/>
        <v>0.12088952763306308</v>
      </c>
      <c r="L61">
        <f t="shared" si="10"/>
        <v>0.10235345172020049</v>
      </c>
      <c r="M61">
        <f t="shared" si="11"/>
        <v>1.853607591286259E-2</v>
      </c>
      <c r="N61">
        <f t="shared" si="1"/>
        <v>1.2521592090592698E-2</v>
      </c>
      <c r="O61">
        <f t="shared" si="12"/>
        <v>1.1142475121100628E-2</v>
      </c>
      <c r="P61">
        <f t="shared" si="13"/>
        <v>1.3791169694920696E-3</v>
      </c>
    </row>
    <row r="62" spans="5:16" x14ac:dyDescent="0.25">
      <c r="E62" s="19"/>
      <c r="F62" s="19">
        <v>2017</v>
      </c>
      <c r="G62" s="19">
        <v>763798076.50999999</v>
      </c>
      <c r="H62" s="19">
        <v>23083091150.622002</v>
      </c>
      <c r="I62">
        <v>4717296273.4709997</v>
      </c>
      <c r="J62">
        <v>1567739100300.21</v>
      </c>
      <c r="K62">
        <f t="shared" si="0"/>
        <v>0.16191437472465456</v>
      </c>
      <c r="L62">
        <f t="shared" si="10"/>
        <v>0.12088952763306308</v>
      </c>
      <c r="M62">
        <f t="shared" si="11"/>
        <v>4.1024847091591474E-2</v>
      </c>
      <c r="N62">
        <f t="shared" si="1"/>
        <v>1.4723809048458233E-2</v>
      </c>
      <c r="O62">
        <f t="shared" si="12"/>
        <v>1.2521592090592698E-2</v>
      </c>
      <c r="P62">
        <f t="shared" si="13"/>
        <v>2.202216957865535E-3</v>
      </c>
    </row>
    <row r="63" spans="5:16" x14ac:dyDescent="0.25">
      <c r="E63" s="19"/>
      <c r="F63" s="19">
        <v>2018</v>
      </c>
      <c r="G63" s="19">
        <v>353968395.70999998</v>
      </c>
      <c r="H63" s="19">
        <v>27126932390.48</v>
      </c>
      <c r="I63">
        <v>3365176889.1799898</v>
      </c>
      <c r="J63">
        <v>1742484955948.1499</v>
      </c>
      <c r="K63">
        <f t="shared" si="0"/>
        <v>0.10518567295767127</v>
      </c>
      <c r="L63">
        <f t="shared" si="10"/>
        <v>0.16191437472465456</v>
      </c>
      <c r="M63">
        <f t="shared" si="11"/>
        <v>-5.6728701766983289E-2</v>
      </c>
      <c r="N63">
        <f t="shared" si="1"/>
        <v>1.5567957874115041E-2</v>
      </c>
      <c r="O63">
        <f t="shared" si="12"/>
        <v>1.4723809048458233E-2</v>
      </c>
      <c r="P63">
        <f t="shared" si="13"/>
        <v>8.4414882565680797E-4</v>
      </c>
    </row>
    <row r="64" spans="5:16" x14ac:dyDescent="0.25">
      <c r="E64" s="19"/>
      <c r="F64" s="19">
        <v>2019</v>
      </c>
      <c r="G64" s="19">
        <v>310465464.458</v>
      </c>
      <c r="H64" s="19">
        <v>27961887116.415001</v>
      </c>
      <c r="I64">
        <v>3055206574.7739902</v>
      </c>
      <c r="J64">
        <v>1695487134424.4099</v>
      </c>
      <c r="K64">
        <f t="shared" si="0"/>
        <v>0.10161848531664894</v>
      </c>
      <c r="L64">
        <f t="shared" si="10"/>
        <v>0.10518567295767127</v>
      </c>
      <c r="M64">
        <f t="shared" si="11"/>
        <v>-3.5671876410223319E-3</v>
      </c>
      <c r="N64">
        <f t="shared" si="1"/>
        <v>1.6491948861592279E-2</v>
      </c>
      <c r="O64">
        <f t="shared" si="12"/>
        <v>1.5567957874115041E-2</v>
      </c>
      <c r="P64">
        <f t="shared" si="13"/>
        <v>9.239909874772384E-4</v>
      </c>
    </row>
    <row r="65" spans="5:16" x14ac:dyDescent="0.25">
      <c r="E65" s="19"/>
      <c r="F65" s="19">
        <v>2020</v>
      </c>
      <c r="G65" s="19">
        <v>406923725.06199998</v>
      </c>
      <c r="H65" s="19">
        <v>31781825988.648998</v>
      </c>
      <c r="I65">
        <v>2875818157.2949901</v>
      </c>
      <c r="J65">
        <v>1728048567817.04</v>
      </c>
      <c r="K65">
        <f t="shared" si="0"/>
        <v>0.14149841986002154</v>
      </c>
      <c r="L65">
        <f t="shared" si="10"/>
        <v>0.10161848531664894</v>
      </c>
      <c r="M65">
        <f t="shared" si="11"/>
        <v>3.9879934543372603E-2</v>
      </c>
      <c r="N65">
        <f t="shared" si="1"/>
        <v>1.8391743484847442E-2</v>
      </c>
      <c r="O65">
        <f t="shared" si="12"/>
        <v>1.6491948861592279E-2</v>
      </c>
      <c r="P65">
        <f t="shared" si="13"/>
        <v>1.8997946232551625E-3</v>
      </c>
    </row>
    <row r="66" spans="5:16" x14ac:dyDescent="0.25">
      <c r="E66" s="19"/>
      <c r="F66" s="19">
        <v>2021</v>
      </c>
      <c r="G66" s="19">
        <v>301588408.42000002</v>
      </c>
      <c r="H66" s="19">
        <v>53781904497.862</v>
      </c>
      <c r="I66">
        <v>3629579031.7149901</v>
      </c>
      <c r="J66">
        <v>2182341405123.77</v>
      </c>
      <c r="K66">
        <f t="shared" ref="K66:K129" si="14">G66/I66</f>
        <v>8.3091842272820918E-2</v>
      </c>
      <c r="L66">
        <f t="shared" si="10"/>
        <v>0.14149841986002154</v>
      </c>
      <c r="M66">
        <f t="shared" si="11"/>
        <v>-5.8406577587200623E-2</v>
      </c>
      <c r="N66">
        <f t="shared" ref="N66:N129" si="15">H66/J66</f>
        <v>2.4644129635991486E-2</v>
      </c>
      <c r="O66">
        <f t="shared" si="12"/>
        <v>1.8391743484847442E-2</v>
      </c>
      <c r="P66">
        <f t="shared" si="13"/>
        <v>6.2523861511440439E-3</v>
      </c>
    </row>
    <row r="67" spans="5:16" x14ac:dyDescent="0.25">
      <c r="E67" s="19"/>
      <c r="F67" s="19">
        <v>2022</v>
      </c>
      <c r="G67" s="19">
        <v>265875890</v>
      </c>
      <c r="H67" s="19">
        <v>65924104118</v>
      </c>
      <c r="I67">
        <v>3270798786.3389902</v>
      </c>
      <c r="J67">
        <v>1991160300262.99</v>
      </c>
      <c r="K67">
        <f t="shared" si="14"/>
        <v>8.128775487824956E-2</v>
      </c>
      <c r="L67">
        <f t="shared" si="10"/>
        <v>8.3091842272820918E-2</v>
      </c>
      <c r="M67">
        <f t="shared" si="11"/>
        <v>-1.8040873945713576E-3</v>
      </c>
      <c r="N67">
        <f t="shared" si="15"/>
        <v>3.3108386155194451E-2</v>
      </c>
      <c r="O67">
        <f t="shared" si="12"/>
        <v>2.4644129635991486E-2</v>
      </c>
      <c r="P67">
        <f t="shared" si="13"/>
        <v>8.4642565192029652E-3</v>
      </c>
    </row>
    <row r="68" spans="5:16" x14ac:dyDescent="0.25">
      <c r="E68" s="20" t="s">
        <v>36</v>
      </c>
      <c r="F68" s="20">
        <v>2001</v>
      </c>
      <c r="G68" s="20">
        <v>1522000</v>
      </c>
      <c r="H68" s="20">
        <v>1053939504</v>
      </c>
      <c r="I68">
        <v>27406406.088</v>
      </c>
      <c r="J68">
        <v>42459623582.437897</v>
      </c>
      <c r="K68">
        <f t="shared" si="14"/>
        <v>5.5534461363265487E-2</v>
      </c>
      <c r="N68">
        <f t="shared" si="15"/>
        <v>2.4822158443155141E-2</v>
      </c>
    </row>
    <row r="69" spans="5:16" x14ac:dyDescent="0.25">
      <c r="E69" s="20"/>
      <c r="F69" s="20">
        <v>2002</v>
      </c>
      <c r="G69" s="20">
        <v>544000</v>
      </c>
      <c r="H69" s="20">
        <v>1301960198</v>
      </c>
      <c r="I69">
        <v>14181833.5249999</v>
      </c>
      <c r="J69">
        <v>46858393041.390999</v>
      </c>
      <c r="K69">
        <f t="shared" si="14"/>
        <v>3.835893285878942E-2</v>
      </c>
      <c r="L69">
        <f>G68/I68</f>
        <v>5.5534461363265487E-2</v>
      </c>
      <c r="M69">
        <f t="shared" ref="M69:M89" si="16">K69-L69</f>
        <v>-1.7175528504476067E-2</v>
      </c>
      <c r="N69">
        <f t="shared" si="15"/>
        <v>2.7784994608115378E-2</v>
      </c>
      <c r="O69">
        <f>H68/J68</f>
        <v>2.4822158443155141E-2</v>
      </c>
      <c r="P69">
        <f t="shared" ref="P69:P89" si="17">N69-O69</f>
        <v>2.9628361649602364E-3</v>
      </c>
    </row>
    <row r="70" spans="5:16" x14ac:dyDescent="0.25">
      <c r="E70" s="20"/>
      <c r="F70" s="20">
        <v>2003</v>
      </c>
      <c r="G70" s="20">
        <v>1155000</v>
      </c>
      <c r="H70" s="20">
        <v>1742487661</v>
      </c>
      <c r="I70">
        <v>41434955.048999898</v>
      </c>
      <c r="J70">
        <v>59856924244.414001</v>
      </c>
      <c r="K70">
        <f t="shared" si="14"/>
        <v>2.7875015156505589E-2</v>
      </c>
      <c r="L70">
        <f t="shared" ref="L70:L88" si="18">G69/I69</f>
        <v>3.835893285878942E-2</v>
      </c>
      <c r="M70">
        <f t="shared" si="16"/>
        <v>-1.0483917702283831E-2</v>
      </c>
      <c r="N70">
        <f t="shared" si="15"/>
        <v>2.9110878699428216E-2</v>
      </c>
      <c r="O70">
        <f t="shared" ref="O70:O88" si="19">H69/J69</f>
        <v>2.7784994608115378E-2</v>
      </c>
      <c r="P70">
        <f t="shared" si="17"/>
        <v>1.3258840913128386E-3</v>
      </c>
    </row>
    <row r="71" spans="5:16" x14ac:dyDescent="0.25">
      <c r="E71" s="20"/>
      <c r="F71" s="20">
        <v>2004</v>
      </c>
      <c r="G71" s="20">
        <v>6132000</v>
      </c>
      <c r="H71" s="20">
        <v>2170506761</v>
      </c>
      <c r="I71">
        <v>73586620.275000006</v>
      </c>
      <c r="J71">
        <v>80158052368.234894</v>
      </c>
      <c r="K71">
        <f t="shared" si="14"/>
        <v>8.333036599702702E-2</v>
      </c>
      <c r="L71">
        <f t="shared" si="18"/>
        <v>2.7875015156505589E-2</v>
      </c>
      <c r="M71">
        <f t="shared" si="16"/>
        <v>5.5455350840521431E-2</v>
      </c>
      <c r="N71">
        <f t="shared" si="15"/>
        <v>2.7077838057104921E-2</v>
      </c>
      <c r="O71">
        <f t="shared" si="19"/>
        <v>2.9110878699428216E-2</v>
      </c>
      <c r="P71">
        <f t="shared" si="17"/>
        <v>-2.0330406423232951E-3</v>
      </c>
    </row>
    <row r="72" spans="5:16" x14ac:dyDescent="0.25">
      <c r="E72" s="20"/>
      <c r="F72" s="20">
        <v>2005</v>
      </c>
      <c r="G72" s="20">
        <v>22516000</v>
      </c>
      <c r="H72" s="20">
        <v>2878347700</v>
      </c>
      <c r="I72">
        <v>79387136.713</v>
      </c>
      <c r="J72">
        <v>105756471368.916</v>
      </c>
      <c r="K72">
        <f t="shared" si="14"/>
        <v>0.28362277482559595</v>
      </c>
      <c r="L72">
        <f t="shared" si="18"/>
        <v>8.333036599702702E-2</v>
      </c>
      <c r="M72">
        <f t="shared" si="16"/>
        <v>0.20029240882856891</v>
      </c>
      <c r="N72">
        <f t="shared" si="15"/>
        <v>2.7216752438338307E-2</v>
      </c>
      <c r="O72">
        <f t="shared" si="19"/>
        <v>2.7077838057104921E-2</v>
      </c>
      <c r="P72">
        <f t="shared" si="17"/>
        <v>1.3891438123338554E-4</v>
      </c>
    </row>
    <row r="73" spans="5:16" x14ac:dyDescent="0.25">
      <c r="E73" s="20"/>
      <c r="F73" s="20">
        <v>2006</v>
      </c>
      <c r="G73" s="20">
        <v>56706000</v>
      </c>
      <c r="H73" s="20">
        <v>3390790230</v>
      </c>
      <c r="I73">
        <v>114941599.685</v>
      </c>
      <c r="J73">
        <v>139369894684.17999</v>
      </c>
      <c r="K73">
        <f t="shared" si="14"/>
        <v>0.49334618758921095</v>
      </c>
      <c r="L73">
        <f t="shared" si="18"/>
        <v>0.28362277482559595</v>
      </c>
      <c r="M73">
        <f t="shared" si="16"/>
        <v>0.209723412763615</v>
      </c>
      <c r="N73">
        <f t="shared" si="15"/>
        <v>2.4329430955542596E-2</v>
      </c>
      <c r="O73">
        <f t="shared" si="19"/>
        <v>2.7216752438338307E-2</v>
      </c>
      <c r="P73">
        <f t="shared" si="17"/>
        <v>-2.8873214827957114E-3</v>
      </c>
    </row>
    <row r="74" spans="5:16" x14ac:dyDescent="0.25">
      <c r="E74" s="20"/>
      <c r="F74" s="20">
        <v>2007</v>
      </c>
      <c r="G74" s="20">
        <v>100633000</v>
      </c>
      <c r="H74" s="20">
        <v>4943905977</v>
      </c>
      <c r="I74">
        <v>246718344.96000001</v>
      </c>
      <c r="J74">
        <v>193759458817.061</v>
      </c>
      <c r="K74">
        <f t="shared" si="14"/>
        <v>0.4078861667798373</v>
      </c>
      <c r="L74">
        <f t="shared" si="18"/>
        <v>0.49334618758921095</v>
      </c>
      <c r="M74">
        <f t="shared" si="16"/>
        <v>-8.5460020809373649E-2</v>
      </c>
      <c r="N74">
        <f t="shared" si="15"/>
        <v>2.5515688406560912E-2</v>
      </c>
      <c r="O74">
        <f t="shared" si="19"/>
        <v>2.4329430955542596E-2</v>
      </c>
      <c r="P74">
        <f t="shared" si="17"/>
        <v>1.186257451018316E-3</v>
      </c>
    </row>
    <row r="75" spans="5:16" x14ac:dyDescent="0.25">
      <c r="E75" s="20"/>
      <c r="F75" s="20">
        <v>2008</v>
      </c>
      <c r="G75" s="20">
        <v>71881000</v>
      </c>
      <c r="H75" s="20">
        <v>7163336232</v>
      </c>
      <c r="I75">
        <v>230608203.58500001</v>
      </c>
      <c r="J75">
        <v>243997993670.565</v>
      </c>
      <c r="K75">
        <f t="shared" si="14"/>
        <v>0.31170183403083207</v>
      </c>
      <c r="L75">
        <f t="shared" si="18"/>
        <v>0.4078861667798373</v>
      </c>
      <c r="M75">
        <f t="shared" si="16"/>
        <v>-9.618433274900523E-2</v>
      </c>
      <c r="N75">
        <f t="shared" si="15"/>
        <v>2.9358176779402584E-2</v>
      </c>
      <c r="O75">
        <f t="shared" si="19"/>
        <v>2.5515688406560912E-2</v>
      </c>
      <c r="P75">
        <f t="shared" si="17"/>
        <v>3.8424883728416723E-3</v>
      </c>
    </row>
    <row r="76" spans="5:16" x14ac:dyDescent="0.25">
      <c r="E76" s="20"/>
      <c r="F76" s="20">
        <v>2009</v>
      </c>
      <c r="G76" s="20">
        <v>125839000</v>
      </c>
      <c r="H76" s="20">
        <v>7432892524</v>
      </c>
      <c r="I76">
        <v>283830198.56799901</v>
      </c>
      <c r="J76">
        <v>216945998975.245</v>
      </c>
      <c r="K76">
        <f t="shared" si="14"/>
        <v>0.44336015207293722</v>
      </c>
      <c r="L76">
        <f t="shared" si="18"/>
        <v>0.31170183403083207</v>
      </c>
      <c r="M76">
        <f t="shared" si="16"/>
        <v>0.13165831804210515</v>
      </c>
      <c r="N76">
        <f t="shared" si="15"/>
        <v>3.4261487001878949E-2</v>
      </c>
      <c r="O76">
        <f t="shared" si="19"/>
        <v>2.9358176779402584E-2</v>
      </c>
      <c r="P76">
        <f t="shared" si="17"/>
        <v>4.9033102224763647E-3</v>
      </c>
    </row>
    <row r="77" spans="5:16" x14ac:dyDescent="0.25">
      <c r="E77" s="20"/>
      <c r="F77" s="20">
        <v>2010</v>
      </c>
      <c r="G77" s="20">
        <v>301174000</v>
      </c>
      <c r="H77" s="20">
        <v>9915038943</v>
      </c>
      <c r="I77">
        <v>698365486.53199995</v>
      </c>
      <c r="J77">
        <v>279367429452.34698</v>
      </c>
      <c r="K77">
        <f t="shared" si="14"/>
        <v>0.43125556146194211</v>
      </c>
      <c r="L77">
        <f t="shared" si="18"/>
        <v>0.44336015207293722</v>
      </c>
      <c r="M77">
        <f t="shared" si="16"/>
        <v>-1.2104590610995114E-2</v>
      </c>
      <c r="N77">
        <f t="shared" si="15"/>
        <v>3.5491034020811843E-2</v>
      </c>
      <c r="O77">
        <f t="shared" si="19"/>
        <v>3.4261487001878949E-2</v>
      </c>
      <c r="P77">
        <f t="shared" si="17"/>
        <v>1.2295470189328944E-3</v>
      </c>
    </row>
    <row r="78" spans="5:16" x14ac:dyDescent="0.25">
      <c r="E78" s="20"/>
      <c r="F78" s="20">
        <v>2011</v>
      </c>
      <c r="G78" s="20">
        <v>315720054</v>
      </c>
      <c r="H78" s="20">
        <v>13335706464</v>
      </c>
      <c r="I78">
        <v>1034823815.046</v>
      </c>
      <c r="J78">
        <v>339384901945.27002</v>
      </c>
      <c r="K78">
        <f t="shared" si="14"/>
        <v>0.30509546592331332</v>
      </c>
      <c r="L78">
        <f t="shared" si="18"/>
        <v>0.43125556146194211</v>
      </c>
      <c r="M78">
        <f t="shared" si="16"/>
        <v>-0.12616009553862878</v>
      </c>
      <c r="N78">
        <f t="shared" si="15"/>
        <v>3.9293752867505423E-2</v>
      </c>
      <c r="O78">
        <f t="shared" si="19"/>
        <v>3.5491034020811843E-2</v>
      </c>
      <c r="P78">
        <f t="shared" si="17"/>
        <v>3.8027188466935799E-3</v>
      </c>
    </row>
    <row r="79" spans="5:16" x14ac:dyDescent="0.25">
      <c r="E79" s="20"/>
      <c r="F79" s="20">
        <v>2012</v>
      </c>
      <c r="G79" s="20">
        <v>345064785</v>
      </c>
      <c r="H79" s="20">
        <v>12496314269</v>
      </c>
      <c r="I79">
        <v>1370867165.527</v>
      </c>
      <c r="J79">
        <v>359099358280.78802</v>
      </c>
      <c r="K79">
        <f t="shared" si="14"/>
        <v>0.25171277982090073</v>
      </c>
      <c r="L79">
        <f t="shared" si="18"/>
        <v>0.30509546592331332</v>
      </c>
      <c r="M79">
        <f t="shared" si="16"/>
        <v>-5.3382686102412591E-2</v>
      </c>
      <c r="N79">
        <f t="shared" si="15"/>
        <v>3.4799043721010621E-2</v>
      </c>
      <c r="O79">
        <f t="shared" si="19"/>
        <v>3.9293752867505423E-2</v>
      </c>
      <c r="P79">
        <f t="shared" si="17"/>
        <v>-4.4947091464948019E-3</v>
      </c>
    </row>
    <row r="80" spans="5:16" x14ac:dyDescent="0.25">
      <c r="E80" s="20"/>
      <c r="F80" s="20">
        <v>2013</v>
      </c>
      <c r="G80" s="20">
        <v>361144502</v>
      </c>
      <c r="H80" s="20">
        <v>13031302738</v>
      </c>
      <c r="I80">
        <v>901955535.24699998</v>
      </c>
      <c r="J80">
        <v>329578291713.17499</v>
      </c>
      <c r="K80">
        <f t="shared" si="14"/>
        <v>0.40040166935845767</v>
      </c>
      <c r="L80">
        <f t="shared" si="18"/>
        <v>0.25171277982090073</v>
      </c>
      <c r="M80">
        <f t="shared" si="16"/>
        <v>0.14868888953755693</v>
      </c>
      <c r="N80">
        <f t="shared" si="15"/>
        <v>3.9539323631608801E-2</v>
      </c>
      <c r="O80">
        <f t="shared" si="19"/>
        <v>3.4799043721010621E-2</v>
      </c>
      <c r="P80">
        <f t="shared" si="17"/>
        <v>4.7402799105981802E-3</v>
      </c>
    </row>
    <row r="81" spans="5:16" x14ac:dyDescent="0.25">
      <c r="E81" s="20"/>
      <c r="F81" s="20">
        <v>2014</v>
      </c>
      <c r="G81" s="20">
        <v>354514593</v>
      </c>
      <c r="H81" s="20">
        <v>12248959579</v>
      </c>
      <c r="I81">
        <v>798626580.06700003</v>
      </c>
      <c r="J81">
        <v>335399022984.10797</v>
      </c>
      <c r="K81">
        <f t="shared" si="14"/>
        <v>0.443905326780206</v>
      </c>
      <c r="L81">
        <f t="shared" si="18"/>
        <v>0.40040166935845767</v>
      </c>
      <c r="M81">
        <f t="shared" si="16"/>
        <v>4.3503657421748332E-2</v>
      </c>
      <c r="N81">
        <f t="shared" si="15"/>
        <v>3.6520558318920288E-2</v>
      </c>
      <c r="O81">
        <f t="shared" si="19"/>
        <v>3.9539323631608801E-2</v>
      </c>
      <c r="P81">
        <f t="shared" si="17"/>
        <v>-3.0187653126885136E-3</v>
      </c>
    </row>
    <row r="82" spans="5:16" x14ac:dyDescent="0.25">
      <c r="E82" s="20"/>
      <c r="F82" s="20">
        <v>2015</v>
      </c>
      <c r="G82" s="20">
        <v>289932918</v>
      </c>
      <c r="H82" s="20">
        <v>11731001096</v>
      </c>
      <c r="I82">
        <v>647157117.618999</v>
      </c>
      <c r="J82">
        <v>306849633517.95398</v>
      </c>
      <c r="K82">
        <f t="shared" si="14"/>
        <v>0.44801008921405744</v>
      </c>
      <c r="L82">
        <f t="shared" si="18"/>
        <v>0.443905326780206</v>
      </c>
      <c r="M82">
        <f t="shared" si="16"/>
        <v>4.1047624338514388E-3</v>
      </c>
      <c r="N82">
        <f t="shared" si="15"/>
        <v>3.8230454967493423E-2</v>
      </c>
      <c r="O82">
        <f t="shared" si="19"/>
        <v>3.6520558318920288E-2</v>
      </c>
      <c r="P82">
        <f t="shared" si="17"/>
        <v>1.7098966485731351E-3</v>
      </c>
    </row>
    <row r="83" spans="5:16" x14ac:dyDescent="0.25">
      <c r="E83" s="20"/>
      <c r="F83" s="20">
        <v>2016</v>
      </c>
      <c r="G83" s="20">
        <v>306422200</v>
      </c>
      <c r="H83" s="20">
        <v>10093804356</v>
      </c>
      <c r="I83">
        <v>600787021.89300001</v>
      </c>
      <c r="J83">
        <v>293636041603.37201</v>
      </c>
      <c r="K83">
        <f t="shared" si="14"/>
        <v>0.51003465260368708</v>
      </c>
      <c r="L83">
        <f t="shared" si="18"/>
        <v>0.44801008921405744</v>
      </c>
      <c r="M83">
        <f t="shared" si="16"/>
        <v>6.2024563389629639E-2</v>
      </c>
      <c r="N83">
        <f t="shared" si="15"/>
        <v>3.4375222812852706E-2</v>
      </c>
      <c r="O83">
        <f t="shared" si="19"/>
        <v>3.8230454967493423E-2</v>
      </c>
      <c r="P83">
        <f t="shared" si="17"/>
        <v>-3.855232154640717E-3</v>
      </c>
    </row>
    <row r="84" spans="5:16" x14ac:dyDescent="0.25">
      <c r="E84" s="20"/>
      <c r="F84" s="20">
        <v>2017</v>
      </c>
      <c r="G84" s="20">
        <v>441511994.60000002</v>
      </c>
      <c r="H84" s="20">
        <v>14084131442.73</v>
      </c>
      <c r="I84">
        <v>724496925.05900002</v>
      </c>
      <c r="J84">
        <v>356455609561.48102</v>
      </c>
      <c r="K84">
        <f t="shared" si="14"/>
        <v>0.60940492544401781</v>
      </c>
      <c r="L84">
        <f t="shared" si="18"/>
        <v>0.51003465260368708</v>
      </c>
      <c r="M84">
        <f t="shared" si="16"/>
        <v>9.9370272840330731E-2</v>
      </c>
      <c r="N84">
        <f t="shared" si="15"/>
        <v>3.9511599943837565E-2</v>
      </c>
      <c r="O84">
        <f t="shared" si="19"/>
        <v>3.4375222812852706E-2</v>
      </c>
      <c r="P84">
        <f t="shared" si="17"/>
        <v>5.1363771309848594E-3</v>
      </c>
    </row>
    <row r="85" spans="5:16" x14ac:dyDescent="0.25">
      <c r="E85" s="20"/>
      <c r="F85" s="20">
        <v>2018</v>
      </c>
      <c r="G85" s="20">
        <v>429214915.80000001</v>
      </c>
      <c r="H85" s="20">
        <v>13725675907.51</v>
      </c>
      <c r="I85">
        <v>847089100.63899899</v>
      </c>
      <c r="J85">
        <v>389699942140.53802</v>
      </c>
      <c r="K85">
        <f t="shared" si="14"/>
        <v>0.50669394220303754</v>
      </c>
      <c r="L85">
        <f t="shared" si="18"/>
        <v>0.60940492544401781</v>
      </c>
      <c r="M85">
        <f t="shared" si="16"/>
        <v>-0.10271098324098027</v>
      </c>
      <c r="N85">
        <f t="shared" si="15"/>
        <v>3.522113919780899E-2</v>
      </c>
      <c r="O85">
        <f t="shared" si="19"/>
        <v>3.9511599943837565E-2</v>
      </c>
      <c r="P85">
        <f t="shared" si="17"/>
        <v>-4.2904607460285751E-3</v>
      </c>
    </row>
    <row r="86" spans="5:16" x14ac:dyDescent="0.25">
      <c r="E86" s="20"/>
      <c r="F86" s="20">
        <v>2019</v>
      </c>
      <c r="G86" s="20">
        <v>285117234.16399997</v>
      </c>
      <c r="H86" s="20">
        <v>11823490561.471001</v>
      </c>
      <c r="I86">
        <v>680890040.85300004</v>
      </c>
      <c r="J86">
        <v>369652022321.229</v>
      </c>
      <c r="K86">
        <f t="shared" si="14"/>
        <v>0.41874196574650008</v>
      </c>
      <c r="L86">
        <f t="shared" si="18"/>
        <v>0.50669394220303754</v>
      </c>
      <c r="M86">
        <f t="shared" si="16"/>
        <v>-8.7951976456537462E-2</v>
      </c>
      <c r="N86">
        <f t="shared" si="15"/>
        <v>3.1985461589592881E-2</v>
      </c>
      <c r="O86">
        <f t="shared" si="19"/>
        <v>3.522113919780899E-2</v>
      </c>
      <c r="P86">
        <f t="shared" si="17"/>
        <v>-3.2356776082161087E-3</v>
      </c>
    </row>
    <row r="87" spans="5:16" x14ac:dyDescent="0.25">
      <c r="E87" s="20"/>
      <c r="F87" s="20">
        <v>2020</v>
      </c>
      <c r="G87" s="20">
        <v>246889944.572</v>
      </c>
      <c r="H87" s="20">
        <v>10394496578.475</v>
      </c>
      <c r="I87">
        <v>508953160.52999997</v>
      </c>
      <c r="J87">
        <v>297006719287.87799</v>
      </c>
      <c r="K87">
        <f t="shared" si="14"/>
        <v>0.48509364656445081</v>
      </c>
      <c r="L87">
        <f t="shared" si="18"/>
        <v>0.41874196574650008</v>
      </c>
      <c r="M87">
        <f t="shared" si="16"/>
        <v>6.6351680817950731E-2</v>
      </c>
      <c r="N87">
        <f t="shared" si="15"/>
        <v>3.4997513199019538E-2</v>
      </c>
      <c r="O87">
        <f t="shared" si="19"/>
        <v>3.1985461589592881E-2</v>
      </c>
      <c r="P87">
        <f t="shared" si="17"/>
        <v>3.0120516094266567E-3</v>
      </c>
    </row>
    <row r="88" spans="5:16" x14ac:dyDescent="0.25">
      <c r="E88" s="20"/>
      <c r="F88" s="20">
        <v>2021</v>
      </c>
      <c r="G88" s="20">
        <v>299214667.38</v>
      </c>
      <c r="H88" s="20">
        <v>13289379460.641001</v>
      </c>
      <c r="I88">
        <v>872768580.35399997</v>
      </c>
      <c r="J88">
        <v>457668514447.724</v>
      </c>
      <c r="K88">
        <f t="shared" si="14"/>
        <v>0.34283391280955233</v>
      </c>
      <c r="L88">
        <f t="shared" si="18"/>
        <v>0.48509364656445081</v>
      </c>
      <c r="M88">
        <f t="shared" si="16"/>
        <v>-0.14225973375489848</v>
      </c>
      <c r="N88">
        <f t="shared" si="15"/>
        <v>2.9037128491737105E-2</v>
      </c>
      <c r="O88">
        <f t="shared" si="19"/>
        <v>3.4997513199019538E-2</v>
      </c>
      <c r="P88">
        <f t="shared" si="17"/>
        <v>-5.9603847072824331E-3</v>
      </c>
    </row>
    <row r="89" spans="5:16" x14ac:dyDescent="0.25">
      <c r="E89" s="20"/>
      <c r="F89" s="20">
        <v>2022</v>
      </c>
      <c r="G89" s="20">
        <v>190626703</v>
      </c>
      <c r="H89" s="20">
        <v>23378835994</v>
      </c>
      <c r="I89">
        <v>856693266.28399897</v>
      </c>
      <c r="J89">
        <v>505823771413.26703</v>
      </c>
      <c r="K89">
        <f t="shared" si="14"/>
        <v>0.22251453408390173</v>
      </c>
      <c r="L89">
        <f>G88/I88</f>
        <v>0.34283391280955233</v>
      </c>
      <c r="M89">
        <f t="shared" si="16"/>
        <v>-0.1203193787256506</v>
      </c>
      <c r="N89">
        <f t="shared" si="15"/>
        <v>4.6219330358238692E-2</v>
      </c>
      <c r="O89">
        <f>H88/J88</f>
        <v>2.9037128491737105E-2</v>
      </c>
      <c r="P89">
        <f t="shared" si="17"/>
        <v>1.7182201866501587E-2</v>
      </c>
    </row>
    <row r="90" spans="5:16" x14ac:dyDescent="0.25">
      <c r="E90" s="19" t="s">
        <v>37</v>
      </c>
      <c r="F90" s="19">
        <v>2001</v>
      </c>
      <c r="G90" s="19">
        <v>83539000</v>
      </c>
      <c r="H90" s="19">
        <v>13010175403</v>
      </c>
      <c r="I90">
        <v>415253540.37099999</v>
      </c>
      <c r="J90">
        <v>289331877775.37598</v>
      </c>
      <c r="K90">
        <f t="shared" si="14"/>
        <v>0.20117588865193961</v>
      </c>
      <c r="N90">
        <f t="shared" si="15"/>
        <v>4.4966270232761923E-2</v>
      </c>
    </row>
    <row r="91" spans="5:16" x14ac:dyDescent="0.25">
      <c r="E91" s="19"/>
      <c r="F91" s="19">
        <v>2002</v>
      </c>
      <c r="G91" s="19">
        <v>159823000</v>
      </c>
      <c r="H91" s="19">
        <v>12045115461</v>
      </c>
      <c r="I91">
        <v>577561444.102</v>
      </c>
      <c r="J91">
        <v>287824762363.065</v>
      </c>
      <c r="K91">
        <f t="shared" si="14"/>
        <v>0.27672034141492058</v>
      </c>
      <c r="L91">
        <f>G90/I90</f>
        <v>0.20117588865193961</v>
      </c>
      <c r="M91">
        <f t="shared" ref="M91:M111" si="20">K91-L91</f>
        <v>7.5544452762980968E-2</v>
      </c>
      <c r="N91">
        <f t="shared" si="15"/>
        <v>4.1848781050346784E-2</v>
      </c>
      <c r="O91">
        <f>H90/J90</f>
        <v>4.4966270232761923E-2</v>
      </c>
      <c r="P91">
        <f t="shared" ref="P91:P111" si="21">N91-O91</f>
        <v>-3.1174891824151396E-3</v>
      </c>
    </row>
    <row r="92" spans="5:16" x14ac:dyDescent="0.25">
      <c r="E92" s="19"/>
      <c r="F92" s="19">
        <v>2003</v>
      </c>
      <c r="G92" s="19">
        <v>213288000</v>
      </c>
      <c r="H92" s="19">
        <v>13603494172</v>
      </c>
      <c r="I92">
        <v>794391924.74600005</v>
      </c>
      <c r="J92">
        <v>326571119287.29498</v>
      </c>
      <c r="K92">
        <f t="shared" si="14"/>
        <v>0.26849215526479198</v>
      </c>
      <c r="L92">
        <f t="shared" ref="L92:L110" si="22">G91/I91</f>
        <v>0.27672034141492058</v>
      </c>
      <c r="M92">
        <f t="shared" si="20"/>
        <v>-8.2281861501286024E-3</v>
      </c>
      <c r="N92">
        <f t="shared" si="15"/>
        <v>4.1655533415471971E-2</v>
      </c>
      <c r="O92">
        <f t="shared" ref="O92:O110" si="23">H91/J91</f>
        <v>4.1848781050346784E-2</v>
      </c>
      <c r="P92">
        <f t="shared" si="21"/>
        <v>-1.93247634874813E-4</v>
      </c>
    </row>
    <row r="93" spans="5:16" x14ac:dyDescent="0.25">
      <c r="E93" s="19"/>
      <c r="F93" s="19">
        <v>2004</v>
      </c>
      <c r="G93" s="19">
        <v>264364000</v>
      </c>
      <c r="H93" s="19">
        <v>15962109263</v>
      </c>
      <c r="I93">
        <v>984752646.58500004</v>
      </c>
      <c r="J93">
        <v>383284778853.27502</v>
      </c>
      <c r="K93">
        <f t="shared" si="14"/>
        <v>0.26845726276215814</v>
      </c>
      <c r="L93">
        <f t="shared" si="22"/>
        <v>0.26849215526479198</v>
      </c>
      <c r="M93">
        <f t="shared" si="20"/>
        <v>-3.4892502633832034E-5</v>
      </c>
      <c r="N93">
        <f t="shared" si="15"/>
        <v>4.1645560021339754E-2</v>
      </c>
      <c r="O93">
        <f t="shared" si="23"/>
        <v>4.1655533415471971E-2</v>
      </c>
      <c r="P93">
        <f t="shared" si="21"/>
        <v>-9.9733941322163733E-6</v>
      </c>
    </row>
    <row r="94" spans="5:16" x14ac:dyDescent="0.25">
      <c r="E94" s="19"/>
      <c r="F94" s="19">
        <v>2005</v>
      </c>
      <c r="G94" s="19">
        <v>329993000</v>
      </c>
      <c r="H94" s="19">
        <v>18049139737</v>
      </c>
      <c r="I94">
        <v>1134749623.6819999</v>
      </c>
      <c r="J94">
        <v>440158398204.06598</v>
      </c>
      <c r="K94">
        <f t="shared" si="14"/>
        <v>0.29080688207610861</v>
      </c>
      <c r="L94">
        <f t="shared" si="22"/>
        <v>0.26845726276215814</v>
      </c>
      <c r="M94">
        <f t="shared" si="20"/>
        <v>2.2349619313950464E-2</v>
      </c>
      <c r="N94">
        <f t="shared" si="15"/>
        <v>4.1006010133270404E-2</v>
      </c>
      <c r="O94">
        <f t="shared" si="23"/>
        <v>4.1645560021339754E-2</v>
      </c>
      <c r="P94">
        <f t="shared" si="21"/>
        <v>-6.3954988806935037E-4</v>
      </c>
    </row>
    <row r="95" spans="5:16" x14ac:dyDescent="0.25">
      <c r="E95" s="19"/>
      <c r="F95" s="19">
        <v>2006</v>
      </c>
      <c r="G95" s="19">
        <v>668492000</v>
      </c>
      <c r="H95" s="19">
        <v>21732122929</v>
      </c>
      <c r="I95">
        <v>1734644401.69399</v>
      </c>
      <c r="J95">
        <v>491611849391.91998</v>
      </c>
      <c r="K95">
        <f t="shared" si="14"/>
        <v>0.38537696795214932</v>
      </c>
      <c r="L95">
        <f t="shared" si="22"/>
        <v>0.29080688207610861</v>
      </c>
      <c r="M95">
        <f t="shared" si="20"/>
        <v>9.457008587604071E-2</v>
      </c>
      <c r="N95">
        <f t="shared" si="15"/>
        <v>4.4205856624246746E-2</v>
      </c>
      <c r="O95">
        <f t="shared" si="23"/>
        <v>4.1006010133270404E-2</v>
      </c>
      <c r="P95">
        <f t="shared" si="21"/>
        <v>3.1998464909763422E-3</v>
      </c>
    </row>
    <row r="96" spans="5:16" x14ac:dyDescent="0.25">
      <c r="E96" s="19"/>
      <c r="F96" s="19">
        <v>2007</v>
      </c>
      <c r="G96" s="19">
        <v>806497000</v>
      </c>
      <c r="H96" s="19">
        <v>23632789875</v>
      </c>
      <c r="I96">
        <v>1728850899.9819901</v>
      </c>
      <c r="J96">
        <v>516855580698.31403</v>
      </c>
      <c r="K96">
        <f t="shared" si="14"/>
        <v>0.46649309087810953</v>
      </c>
      <c r="L96">
        <f t="shared" si="22"/>
        <v>0.38537696795214932</v>
      </c>
      <c r="M96">
        <f t="shared" si="20"/>
        <v>8.111612292596021E-2</v>
      </c>
      <c r="N96">
        <f t="shared" si="15"/>
        <v>4.5724165042525369E-2</v>
      </c>
      <c r="O96">
        <f t="shared" si="23"/>
        <v>4.4205856624246746E-2</v>
      </c>
      <c r="P96">
        <f t="shared" si="21"/>
        <v>1.518308418278623E-3</v>
      </c>
    </row>
    <row r="97" spans="5:16" x14ac:dyDescent="0.25">
      <c r="E97" s="19"/>
      <c r="F97" s="19">
        <v>2008</v>
      </c>
      <c r="G97" s="19">
        <v>1054713000</v>
      </c>
      <c r="H97" s="19">
        <v>27743856152</v>
      </c>
      <c r="I97">
        <v>2127585001.4890001</v>
      </c>
      <c r="J97">
        <v>586657510604.78296</v>
      </c>
      <c r="K97">
        <f t="shared" si="14"/>
        <v>0.49573248507667345</v>
      </c>
      <c r="L97">
        <f t="shared" si="22"/>
        <v>0.46649309087810953</v>
      </c>
      <c r="M97">
        <f t="shared" si="20"/>
        <v>2.9239394198563917E-2</v>
      </c>
      <c r="N97">
        <f t="shared" si="15"/>
        <v>4.7291401968755101E-2</v>
      </c>
      <c r="O97">
        <f t="shared" si="23"/>
        <v>4.5724165042525369E-2</v>
      </c>
      <c r="P97">
        <f t="shared" si="21"/>
        <v>1.5672369262297314E-3</v>
      </c>
    </row>
    <row r="98" spans="5:16" x14ac:dyDescent="0.25">
      <c r="E98" s="19"/>
      <c r="F98" s="19">
        <v>2009</v>
      </c>
      <c r="G98" s="19">
        <v>453920000</v>
      </c>
      <c r="H98" s="19">
        <v>18574730417</v>
      </c>
      <c r="I98">
        <v>948689700.32099998</v>
      </c>
      <c r="J98">
        <v>426594601083.63501</v>
      </c>
      <c r="K98">
        <f t="shared" si="14"/>
        <v>0.47847046283564687</v>
      </c>
      <c r="L98">
        <f t="shared" si="22"/>
        <v>0.49573248507667345</v>
      </c>
      <c r="M98">
        <f t="shared" si="20"/>
        <v>-1.7262022241026576E-2</v>
      </c>
      <c r="N98">
        <f t="shared" si="15"/>
        <v>4.3541878799723426E-2</v>
      </c>
      <c r="O98">
        <f t="shared" si="23"/>
        <v>4.7291401968755101E-2</v>
      </c>
      <c r="P98">
        <f t="shared" si="21"/>
        <v>-3.7495231690316752E-3</v>
      </c>
    </row>
    <row r="99" spans="5:16" x14ac:dyDescent="0.25">
      <c r="E99" s="19"/>
      <c r="F99" s="19">
        <v>2010</v>
      </c>
      <c r="G99" s="19">
        <v>973584000</v>
      </c>
      <c r="H99" s="19">
        <v>25781813648</v>
      </c>
      <c r="I99">
        <v>2146635488.4649999</v>
      </c>
      <c r="J99">
        <v>538552686649.12799</v>
      </c>
      <c r="K99">
        <f t="shared" si="14"/>
        <v>0.45353950646561947</v>
      </c>
      <c r="L99">
        <f t="shared" si="22"/>
        <v>0.47847046283564687</v>
      </c>
      <c r="M99">
        <f t="shared" si="20"/>
        <v>-2.4930956370027402E-2</v>
      </c>
      <c r="N99">
        <f t="shared" si="15"/>
        <v>4.7872407448961603E-2</v>
      </c>
      <c r="O99">
        <f t="shared" si="23"/>
        <v>4.3541878799723426E-2</v>
      </c>
      <c r="P99">
        <f t="shared" si="21"/>
        <v>4.3305286492381773E-3</v>
      </c>
    </row>
    <row r="100" spans="5:16" x14ac:dyDescent="0.25">
      <c r="E100" s="19"/>
      <c r="F100" s="19">
        <v>2011</v>
      </c>
      <c r="G100" s="19">
        <v>1789285480</v>
      </c>
      <c r="H100" s="19">
        <v>33714696141</v>
      </c>
      <c r="I100">
        <v>3603461128.1830001</v>
      </c>
      <c r="J100">
        <v>654703691213.83105</v>
      </c>
      <c r="K100">
        <f t="shared" si="14"/>
        <v>0.49654635261799668</v>
      </c>
      <c r="L100">
        <f t="shared" si="22"/>
        <v>0.45353950646561947</v>
      </c>
      <c r="M100">
        <f t="shared" si="20"/>
        <v>4.3006846152377209E-2</v>
      </c>
      <c r="N100">
        <f t="shared" si="15"/>
        <v>5.1496114339133196E-2</v>
      </c>
      <c r="O100">
        <f t="shared" si="23"/>
        <v>4.7872407448961603E-2</v>
      </c>
      <c r="P100">
        <f t="shared" si="21"/>
        <v>3.6237068901715935E-3</v>
      </c>
    </row>
    <row r="101" spans="5:16" x14ac:dyDescent="0.25">
      <c r="E101" s="19"/>
      <c r="F101" s="19">
        <v>2012</v>
      </c>
      <c r="G101" s="19">
        <v>1256315468</v>
      </c>
      <c r="H101" s="19">
        <v>30135106982</v>
      </c>
      <c r="I101">
        <v>2258624026.1849999</v>
      </c>
      <c r="J101">
        <v>665785907066.75195</v>
      </c>
      <c r="K101">
        <f t="shared" si="14"/>
        <v>0.55623045422128947</v>
      </c>
      <c r="L101">
        <f t="shared" si="22"/>
        <v>0.49654635261799668</v>
      </c>
      <c r="M101">
        <f t="shared" si="20"/>
        <v>5.9684101603292794E-2</v>
      </c>
      <c r="N101">
        <f t="shared" si="15"/>
        <v>4.5262458490246536E-2</v>
      </c>
      <c r="O101">
        <f t="shared" si="23"/>
        <v>5.1496114339133196E-2</v>
      </c>
      <c r="P101">
        <f t="shared" si="21"/>
        <v>-6.23365584888666E-3</v>
      </c>
    </row>
    <row r="102" spans="5:16" x14ac:dyDescent="0.25">
      <c r="E102" s="19"/>
      <c r="F102" s="19">
        <v>2013</v>
      </c>
      <c r="G102" s="19">
        <v>1092584947</v>
      </c>
      <c r="H102" s="19">
        <v>27086258710</v>
      </c>
      <c r="I102">
        <v>1966969593.6930001</v>
      </c>
      <c r="J102">
        <v>638691554168.32202</v>
      </c>
      <c r="K102">
        <f t="shared" si="14"/>
        <v>0.55546610913728645</v>
      </c>
      <c r="L102">
        <f t="shared" si="22"/>
        <v>0.55623045422128947</v>
      </c>
      <c r="M102">
        <f t="shared" si="20"/>
        <v>-7.6434508400302636E-4</v>
      </c>
      <c r="N102">
        <f t="shared" si="15"/>
        <v>4.2408982134217538E-2</v>
      </c>
      <c r="O102">
        <f t="shared" si="23"/>
        <v>4.5262458490246536E-2</v>
      </c>
      <c r="P102">
        <f t="shared" si="21"/>
        <v>-2.8534763560289986E-3</v>
      </c>
    </row>
    <row r="103" spans="5:16" x14ac:dyDescent="0.25">
      <c r="E103" s="19"/>
      <c r="F103" s="19">
        <v>2014</v>
      </c>
      <c r="G103" s="19">
        <v>732687140</v>
      </c>
      <c r="H103" s="19">
        <v>23127088759</v>
      </c>
      <c r="I103">
        <v>1309093389.773</v>
      </c>
      <c r="J103">
        <v>637914706585.849</v>
      </c>
      <c r="K103">
        <f t="shared" si="14"/>
        <v>0.5596905046835885</v>
      </c>
      <c r="L103">
        <f t="shared" si="22"/>
        <v>0.55546610913728645</v>
      </c>
      <c r="M103">
        <f t="shared" si="20"/>
        <v>4.2243955463020511E-3</v>
      </c>
      <c r="N103">
        <f t="shared" si="15"/>
        <v>3.6254202200130044E-2</v>
      </c>
      <c r="O103">
        <f t="shared" si="23"/>
        <v>4.2408982134217538E-2</v>
      </c>
      <c r="P103">
        <f t="shared" si="21"/>
        <v>-6.154779934087494E-3</v>
      </c>
    </row>
    <row r="104" spans="5:16" x14ac:dyDescent="0.25">
      <c r="E104" s="19"/>
      <c r="F104" s="19">
        <v>2015</v>
      </c>
      <c r="G104" s="19">
        <v>598140076</v>
      </c>
      <c r="H104" s="19">
        <v>18020877343</v>
      </c>
      <c r="I104">
        <v>1013909709.874</v>
      </c>
      <c r="J104">
        <v>533998937876.83899</v>
      </c>
      <c r="K104">
        <f t="shared" si="14"/>
        <v>0.58993426157673523</v>
      </c>
      <c r="L104">
        <f t="shared" si="22"/>
        <v>0.5596905046835885</v>
      </c>
      <c r="M104">
        <f t="shared" si="20"/>
        <v>3.0243756893146734E-2</v>
      </c>
      <c r="N104">
        <f t="shared" si="15"/>
        <v>3.3747028439139549E-2</v>
      </c>
      <c r="O104">
        <f t="shared" si="23"/>
        <v>3.6254202200130044E-2</v>
      </c>
      <c r="P104">
        <f t="shared" si="21"/>
        <v>-2.5071737609904943E-3</v>
      </c>
    </row>
    <row r="105" spans="5:16" x14ac:dyDescent="0.25">
      <c r="E105" s="19"/>
      <c r="F105" s="19">
        <v>2016</v>
      </c>
      <c r="G105" s="19">
        <v>551955512</v>
      </c>
      <c r="H105" s="19">
        <v>16101544919</v>
      </c>
      <c r="I105">
        <v>902318072.09200001</v>
      </c>
      <c r="J105">
        <v>507637554681.651</v>
      </c>
      <c r="K105">
        <f t="shared" si="14"/>
        <v>0.6117083643468495</v>
      </c>
      <c r="L105">
        <f t="shared" si="22"/>
        <v>0.58993426157673523</v>
      </c>
      <c r="M105">
        <f t="shared" si="20"/>
        <v>2.1774102770114268E-2</v>
      </c>
      <c r="N105">
        <f t="shared" si="15"/>
        <v>3.1718584983527427E-2</v>
      </c>
      <c r="O105">
        <f t="shared" si="23"/>
        <v>3.3747028439139549E-2</v>
      </c>
      <c r="P105">
        <f t="shared" si="21"/>
        <v>-2.0284434556121222E-3</v>
      </c>
    </row>
    <row r="106" spans="5:16" x14ac:dyDescent="0.25">
      <c r="E106" s="19"/>
      <c r="F106" s="19">
        <v>2017</v>
      </c>
      <c r="G106" s="19">
        <v>790586174.25</v>
      </c>
      <c r="H106" s="19">
        <v>17798800690.926998</v>
      </c>
      <c r="I106">
        <v>1297161853.7379899</v>
      </c>
      <c r="J106">
        <v>545211682018.92798</v>
      </c>
      <c r="K106">
        <f t="shared" si="14"/>
        <v>0.60947380773786486</v>
      </c>
      <c r="L106">
        <f t="shared" si="22"/>
        <v>0.6117083643468495</v>
      </c>
      <c r="M106">
        <f t="shared" si="20"/>
        <v>-2.2345566089846391E-3</v>
      </c>
      <c r="N106">
        <f t="shared" si="15"/>
        <v>3.2645670072617927E-2</v>
      </c>
      <c r="O106">
        <f t="shared" si="23"/>
        <v>3.1718584983527427E-2</v>
      </c>
      <c r="P106">
        <f t="shared" si="21"/>
        <v>9.2708508909049997E-4</v>
      </c>
    </row>
    <row r="107" spans="5:16" x14ac:dyDescent="0.25">
      <c r="E107" s="19"/>
      <c r="F107" s="19">
        <v>2018</v>
      </c>
      <c r="G107" s="19">
        <v>678125098.20000005</v>
      </c>
      <c r="H107" s="19">
        <v>19479891977.84</v>
      </c>
      <c r="I107">
        <v>1061757653.272</v>
      </c>
      <c r="J107">
        <v>594395987919.86597</v>
      </c>
      <c r="K107">
        <f t="shared" si="14"/>
        <v>0.63868162015148544</v>
      </c>
      <c r="L107">
        <f t="shared" si="22"/>
        <v>0.60947380773786486</v>
      </c>
      <c r="M107">
        <f t="shared" si="20"/>
        <v>2.9207812413620582E-2</v>
      </c>
      <c r="N107">
        <f t="shared" si="15"/>
        <v>3.2772583216806976E-2</v>
      </c>
      <c r="O107">
        <f t="shared" si="23"/>
        <v>3.2645670072617927E-2</v>
      </c>
      <c r="P107">
        <f t="shared" si="21"/>
        <v>1.2691314418904892E-4</v>
      </c>
    </row>
    <row r="108" spans="5:16" x14ac:dyDescent="0.25">
      <c r="E108" s="19"/>
      <c r="F108" s="19">
        <v>2019</v>
      </c>
      <c r="G108" s="19">
        <v>709889286.25600004</v>
      </c>
      <c r="H108" s="19">
        <v>16003261514.643999</v>
      </c>
      <c r="I108">
        <v>1074355685.1359999</v>
      </c>
      <c r="J108">
        <v>580492127207.93896</v>
      </c>
      <c r="K108">
        <f t="shared" si="14"/>
        <v>0.66075816052124026</v>
      </c>
      <c r="L108">
        <f t="shared" si="22"/>
        <v>0.63868162015148544</v>
      </c>
      <c r="M108">
        <f t="shared" si="20"/>
        <v>2.2076540369754816E-2</v>
      </c>
      <c r="N108">
        <f t="shared" si="15"/>
        <v>2.7568438510297739E-2</v>
      </c>
      <c r="O108">
        <f t="shared" si="23"/>
        <v>3.2772583216806976E-2</v>
      </c>
      <c r="P108">
        <f t="shared" si="21"/>
        <v>-5.2041447065092374E-3</v>
      </c>
    </row>
    <row r="109" spans="5:16" x14ac:dyDescent="0.25">
      <c r="E109" s="19"/>
      <c r="F109" s="19">
        <v>2020</v>
      </c>
      <c r="G109" s="19">
        <v>526852988.54000002</v>
      </c>
      <c r="H109" s="19">
        <v>13664728614.264</v>
      </c>
      <c r="I109">
        <v>829821223.18099999</v>
      </c>
      <c r="J109">
        <v>534629999845.50702</v>
      </c>
      <c r="K109">
        <f t="shared" si="14"/>
        <v>0.63489939016067232</v>
      </c>
      <c r="L109">
        <f t="shared" si="22"/>
        <v>0.66075816052124026</v>
      </c>
      <c r="M109">
        <f t="shared" si="20"/>
        <v>-2.585877036056794E-2</v>
      </c>
      <c r="N109">
        <f t="shared" si="15"/>
        <v>2.5559225292656081E-2</v>
      </c>
      <c r="O109">
        <f t="shared" si="23"/>
        <v>2.7568438510297739E-2</v>
      </c>
      <c r="P109">
        <f t="shared" si="21"/>
        <v>-2.0092132176416574E-3</v>
      </c>
    </row>
    <row r="110" spans="5:16" x14ac:dyDescent="0.25">
      <c r="E110" s="19"/>
      <c r="F110" s="19">
        <v>2021</v>
      </c>
      <c r="G110" s="19">
        <v>843272360.99000001</v>
      </c>
      <c r="H110" s="19">
        <v>17855409214.891998</v>
      </c>
      <c r="I110">
        <v>1319898725.096</v>
      </c>
      <c r="J110">
        <v>633643714482.93604</v>
      </c>
      <c r="K110">
        <f t="shared" si="14"/>
        <v>0.63889171567209935</v>
      </c>
      <c r="L110">
        <f t="shared" si="22"/>
        <v>0.63489939016067232</v>
      </c>
      <c r="M110">
        <f t="shared" si="20"/>
        <v>3.9923255114270306E-3</v>
      </c>
      <c r="N110">
        <f t="shared" si="15"/>
        <v>2.8178941583066618E-2</v>
      </c>
      <c r="O110">
        <f t="shared" si="23"/>
        <v>2.5559225292656081E-2</v>
      </c>
      <c r="P110">
        <f t="shared" si="21"/>
        <v>2.619716290410537E-3</v>
      </c>
    </row>
    <row r="111" spans="5:16" x14ac:dyDescent="0.25">
      <c r="E111" s="19"/>
      <c r="F111" s="19">
        <v>2022</v>
      </c>
      <c r="G111" s="19">
        <v>853380990</v>
      </c>
      <c r="H111" s="19">
        <v>24845365325</v>
      </c>
      <c r="I111">
        <v>1324048416.3239999</v>
      </c>
      <c r="J111">
        <v>684018131835.55798</v>
      </c>
      <c r="K111">
        <f t="shared" si="14"/>
        <v>0.64452400643268792</v>
      </c>
      <c r="L111">
        <f>G110/I110</f>
        <v>0.63889171567209935</v>
      </c>
      <c r="M111">
        <f t="shared" si="20"/>
        <v>5.6322907605885764E-3</v>
      </c>
      <c r="N111">
        <f t="shared" si="15"/>
        <v>3.6322670655422003E-2</v>
      </c>
      <c r="O111">
        <f>H110/J110</f>
        <v>2.8178941583066618E-2</v>
      </c>
      <c r="P111">
        <f t="shared" si="21"/>
        <v>8.1437290723553844E-3</v>
      </c>
    </row>
    <row r="112" spans="5:16" x14ac:dyDescent="0.25">
      <c r="E112" s="20" t="s">
        <v>38</v>
      </c>
      <c r="F112" s="20">
        <v>2001</v>
      </c>
      <c r="G112" s="20">
        <v>32855000</v>
      </c>
      <c r="H112" s="20">
        <v>3772463005</v>
      </c>
      <c r="I112">
        <v>176293192.13800001</v>
      </c>
      <c r="J112">
        <v>113359482516.908</v>
      </c>
      <c r="K112">
        <f t="shared" si="14"/>
        <v>0.18636567641410415</v>
      </c>
      <c r="N112">
        <f t="shared" si="15"/>
        <v>3.327875993468233E-2</v>
      </c>
    </row>
    <row r="113" spans="5:16" x14ac:dyDescent="0.25">
      <c r="E113" s="20"/>
      <c r="F113" s="20">
        <v>2002</v>
      </c>
      <c r="G113" s="20">
        <v>46869000</v>
      </c>
      <c r="H113" s="20">
        <v>4107221446</v>
      </c>
      <c r="I113">
        <v>224212605.234</v>
      </c>
      <c r="J113">
        <v>126436715433.08501</v>
      </c>
      <c r="K113">
        <f t="shared" si="14"/>
        <v>0.20903820260723102</v>
      </c>
      <c r="L113">
        <f>G112/I112</f>
        <v>0.18636567641410415</v>
      </c>
      <c r="M113">
        <f t="shared" ref="M113:M133" si="24">K113-L113</f>
        <v>2.2672526193126874E-2</v>
      </c>
      <c r="N113">
        <f t="shared" si="15"/>
        <v>3.2484404802287779E-2</v>
      </c>
      <c r="O113">
        <f>H112/J112</f>
        <v>3.327875993468233E-2</v>
      </c>
      <c r="P113">
        <f t="shared" ref="P113:P133" si="25">N113-O113</f>
        <v>-7.9435513239455025E-4</v>
      </c>
    </row>
    <row r="114" spans="5:16" x14ac:dyDescent="0.25">
      <c r="E114" s="20"/>
      <c r="F114" s="20">
        <v>2003</v>
      </c>
      <c r="G114" s="20">
        <v>67504000</v>
      </c>
      <c r="H114" s="20">
        <v>4323757250</v>
      </c>
      <c r="I114">
        <v>343152845.65499997</v>
      </c>
      <c r="J114">
        <v>144957381767.97198</v>
      </c>
      <c r="K114">
        <f t="shared" si="14"/>
        <v>0.19671700484124024</v>
      </c>
      <c r="L114">
        <f t="shared" ref="L114:L132" si="26">G113/I113</f>
        <v>0.20903820260723102</v>
      </c>
      <c r="M114">
        <f t="shared" si="24"/>
        <v>-1.2321197765990777E-2</v>
      </c>
      <c r="N114">
        <f t="shared" si="15"/>
        <v>2.9827782464510025E-2</v>
      </c>
      <c r="O114">
        <f t="shared" ref="O114:O132" si="27">H113/J113</f>
        <v>3.2484404802287779E-2</v>
      </c>
      <c r="P114">
        <f t="shared" si="25"/>
        <v>-2.6566223377777545E-3</v>
      </c>
    </row>
    <row r="115" spans="5:16" x14ac:dyDescent="0.25">
      <c r="E115" s="20"/>
      <c r="F115" s="20">
        <v>2004</v>
      </c>
      <c r="G115" s="20">
        <v>86979000</v>
      </c>
      <c r="H115" s="20">
        <v>4830180438</v>
      </c>
      <c r="I115">
        <v>420734421.58499998</v>
      </c>
      <c r="J115">
        <v>181327755387.52499</v>
      </c>
      <c r="K115">
        <f t="shared" si="14"/>
        <v>0.20673136196541941</v>
      </c>
      <c r="L115">
        <f t="shared" si="26"/>
        <v>0.19671700484124024</v>
      </c>
      <c r="M115">
        <f t="shared" si="24"/>
        <v>1.0014357124179168E-2</v>
      </c>
      <c r="N115">
        <f t="shared" si="15"/>
        <v>2.6637843873802827E-2</v>
      </c>
      <c r="O115">
        <f t="shared" si="27"/>
        <v>2.9827782464510025E-2</v>
      </c>
      <c r="P115">
        <f t="shared" si="25"/>
        <v>-3.1899385907071982E-3</v>
      </c>
    </row>
    <row r="116" spans="5:16" x14ac:dyDescent="0.25">
      <c r="E116" s="20"/>
      <c r="F116" s="20">
        <v>2005</v>
      </c>
      <c r="G116" s="20">
        <v>96375000</v>
      </c>
      <c r="H116" s="20">
        <v>7085635813</v>
      </c>
      <c r="I116">
        <v>496644567.26099998</v>
      </c>
      <c r="J116">
        <v>203362416384.60001</v>
      </c>
      <c r="K116">
        <f t="shared" si="14"/>
        <v>0.19405225860318806</v>
      </c>
      <c r="L116">
        <f t="shared" si="26"/>
        <v>0.20673136196541941</v>
      </c>
      <c r="M116">
        <f t="shared" si="24"/>
        <v>-1.2679103362231353E-2</v>
      </c>
      <c r="N116">
        <f t="shared" si="15"/>
        <v>3.4842405686209055E-2</v>
      </c>
      <c r="O116">
        <f t="shared" si="27"/>
        <v>2.6637843873802827E-2</v>
      </c>
      <c r="P116">
        <f t="shared" si="25"/>
        <v>8.2045618124062282E-3</v>
      </c>
    </row>
    <row r="117" spans="5:16" x14ac:dyDescent="0.25">
      <c r="E117" s="20"/>
      <c r="F117" s="20">
        <v>2006</v>
      </c>
      <c r="G117" s="20">
        <v>171223000</v>
      </c>
      <c r="H117" s="20">
        <v>7693540864</v>
      </c>
      <c r="I117">
        <v>706080374.46700001</v>
      </c>
      <c r="J117">
        <v>241800201666.147</v>
      </c>
      <c r="K117">
        <f t="shared" si="14"/>
        <v>0.24249788861395755</v>
      </c>
      <c r="L117">
        <f t="shared" si="26"/>
        <v>0.19405225860318806</v>
      </c>
      <c r="M117">
        <f t="shared" si="24"/>
        <v>4.8445630010769486E-2</v>
      </c>
      <c r="N117">
        <f t="shared" si="15"/>
        <v>3.1817760328514758E-2</v>
      </c>
      <c r="O117">
        <f t="shared" si="27"/>
        <v>3.4842405686209055E-2</v>
      </c>
      <c r="P117">
        <f t="shared" si="25"/>
        <v>-3.0246453576942972E-3</v>
      </c>
    </row>
    <row r="118" spans="5:16" x14ac:dyDescent="0.25">
      <c r="E118" s="20"/>
      <c r="F118" s="20">
        <v>2007</v>
      </c>
      <c r="G118" s="20">
        <v>187483000</v>
      </c>
      <c r="H118" s="20">
        <v>7582734443</v>
      </c>
      <c r="I118">
        <v>700919572.06700003</v>
      </c>
      <c r="J118">
        <v>278791979184.16699</v>
      </c>
      <c r="K118">
        <f t="shared" si="14"/>
        <v>0.26748147358350371</v>
      </c>
      <c r="L118">
        <f t="shared" si="26"/>
        <v>0.24249788861395755</v>
      </c>
      <c r="M118">
        <f t="shared" si="24"/>
        <v>2.4983584969546169E-2</v>
      </c>
      <c r="N118">
        <f t="shared" si="15"/>
        <v>2.7198538728371833E-2</v>
      </c>
      <c r="O118">
        <f t="shared" si="27"/>
        <v>3.1817760328514758E-2</v>
      </c>
      <c r="P118">
        <f t="shared" si="25"/>
        <v>-4.6192216001429247E-3</v>
      </c>
    </row>
    <row r="119" spans="5:16" x14ac:dyDescent="0.25">
      <c r="E119" s="20"/>
      <c r="F119" s="20">
        <v>2008</v>
      </c>
      <c r="G119" s="20">
        <v>287076000</v>
      </c>
      <c r="H119" s="20">
        <v>9116819240</v>
      </c>
      <c r="I119">
        <v>924078124.22500002</v>
      </c>
      <c r="J119">
        <v>331961274824.685</v>
      </c>
      <c r="K119">
        <f t="shared" si="14"/>
        <v>0.31066204520398433</v>
      </c>
      <c r="L119">
        <f t="shared" si="26"/>
        <v>0.26748147358350371</v>
      </c>
      <c r="M119">
        <f t="shared" si="24"/>
        <v>4.3180571620480612E-2</v>
      </c>
      <c r="N119">
        <f t="shared" si="15"/>
        <v>2.7463502316090224E-2</v>
      </c>
      <c r="O119">
        <f t="shared" si="27"/>
        <v>2.7198538728371833E-2</v>
      </c>
      <c r="P119">
        <f t="shared" si="25"/>
        <v>2.6496358771839132E-4</v>
      </c>
    </row>
    <row r="120" spans="5:16" x14ac:dyDescent="0.25">
      <c r="E120" s="20"/>
      <c r="F120" s="20">
        <v>2009</v>
      </c>
      <c r="G120" s="20">
        <v>159690000</v>
      </c>
      <c r="H120" s="20">
        <v>8145207923</v>
      </c>
      <c r="I120">
        <v>538908347.90999997</v>
      </c>
      <c r="J120">
        <v>262089449746.11301</v>
      </c>
      <c r="K120">
        <f t="shared" si="14"/>
        <v>0.29632125874336784</v>
      </c>
      <c r="L120">
        <f t="shared" si="26"/>
        <v>0.31066204520398433</v>
      </c>
      <c r="M120">
        <f t="shared" si="24"/>
        <v>-1.4340786460616484E-2</v>
      </c>
      <c r="N120">
        <f t="shared" si="15"/>
        <v>3.1077969490531925E-2</v>
      </c>
      <c r="O120">
        <f t="shared" si="27"/>
        <v>2.7463502316090224E-2</v>
      </c>
      <c r="P120">
        <f t="shared" si="25"/>
        <v>3.6144671744417003E-3</v>
      </c>
    </row>
    <row r="121" spans="5:16" x14ac:dyDescent="0.25">
      <c r="E121" s="20"/>
      <c r="F121" s="20">
        <v>2010</v>
      </c>
      <c r="G121" s="20">
        <v>281113000</v>
      </c>
      <c r="H121" s="20">
        <v>12574640785</v>
      </c>
      <c r="I121">
        <v>1123836346.02599</v>
      </c>
      <c r="J121">
        <v>346248029109.93799</v>
      </c>
      <c r="K121">
        <f t="shared" si="14"/>
        <v>0.25013695365348054</v>
      </c>
      <c r="L121">
        <f t="shared" si="26"/>
        <v>0.29632125874336784</v>
      </c>
      <c r="M121">
        <f t="shared" si="24"/>
        <v>-4.6184305089887301E-2</v>
      </c>
      <c r="N121">
        <f t="shared" si="15"/>
        <v>3.6316858805880446E-2</v>
      </c>
      <c r="O121">
        <f t="shared" si="27"/>
        <v>3.1077969490531925E-2</v>
      </c>
      <c r="P121">
        <f t="shared" si="25"/>
        <v>5.2388893153485216E-3</v>
      </c>
    </row>
    <row r="122" spans="5:16" x14ac:dyDescent="0.25">
      <c r="E122" s="20"/>
      <c r="F122" s="20">
        <v>2011</v>
      </c>
      <c r="G122" s="20">
        <v>544686584</v>
      </c>
      <c r="H122" s="20">
        <v>16388800523</v>
      </c>
      <c r="I122">
        <v>1760641346.6619999</v>
      </c>
      <c r="J122">
        <v>412974431720.51898</v>
      </c>
      <c r="K122">
        <f t="shared" si="14"/>
        <v>0.30936827936744266</v>
      </c>
      <c r="L122">
        <f t="shared" si="26"/>
        <v>0.25013695365348054</v>
      </c>
      <c r="M122">
        <f t="shared" si="24"/>
        <v>5.9231325713962113E-2</v>
      </c>
      <c r="N122">
        <f t="shared" si="15"/>
        <v>3.9684782553538675E-2</v>
      </c>
      <c r="O122">
        <f t="shared" si="27"/>
        <v>3.6316858805880446E-2</v>
      </c>
      <c r="P122">
        <f t="shared" si="25"/>
        <v>3.3679237476582288E-3</v>
      </c>
    </row>
    <row r="123" spans="5:16" x14ac:dyDescent="0.25">
      <c r="E123" s="20"/>
      <c r="F123" s="20">
        <v>2012</v>
      </c>
      <c r="G123" s="20">
        <v>456960147</v>
      </c>
      <c r="H123" s="20">
        <v>15049860022</v>
      </c>
      <c r="I123">
        <v>1277572500.3870001</v>
      </c>
      <c r="J123">
        <v>413063956061.55798</v>
      </c>
      <c r="K123">
        <f t="shared" si="14"/>
        <v>0.35767844632032891</v>
      </c>
      <c r="L123">
        <f t="shared" si="26"/>
        <v>0.30936827936744266</v>
      </c>
      <c r="M123">
        <f t="shared" si="24"/>
        <v>4.8310166952886258E-2</v>
      </c>
      <c r="N123">
        <f t="shared" si="15"/>
        <v>3.6434696857832724E-2</v>
      </c>
      <c r="O123">
        <f t="shared" si="27"/>
        <v>3.9684782553538675E-2</v>
      </c>
      <c r="P123">
        <f t="shared" si="25"/>
        <v>-3.250085695705951E-3</v>
      </c>
    </row>
    <row r="124" spans="5:16" x14ac:dyDescent="0.25">
      <c r="E124" s="20"/>
      <c r="F124" s="20">
        <v>2013</v>
      </c>
      <c r="G124" s="20">
        <v>378787572</v>
      </c>
      <c r="H124" s="20">
        <v>11422476224</v>
      </c>
      <c r="I124">
        <v>967987404.06099999</v>
      </c>
      <c r="J124">
        <v>413839765440.27899</v>
      </c>
      <c r="K124">
        <f t="shared" si="14"/>
        <v>0.39131456712233192</v>
      </c>
      <c r="L124">
        <f t="shared" si="26"/>
        <v>0.35767844632032891</v>
      </c>
      <c r="M124">
        <f t="shared" si="24"/>
        <v>3.3636120802003011E-2</v>
      </c>
      <c r="N124">
        <f t="shared" si="15"/>
        <v>2.760120505057741E-2</v>
      </c>
      <c r="O124">
        <f t="shared" si="27"/>
        <v>3.6434696857832724E-2</v>
      </c>
      <c r="P124">
        <f t="shared" si="25"/>
        <v>-8.8334918072553135E-3</v>
      </c>
    </row>
    <row r="125" spans="5:16" x14ac:dyDescent="0.25">
      <c r="E125" s="20"/>
      <c r="F125" s="20">
        <v>2014</v>
      </c>
      <c r="G125" s="20">
        <v>285097987</v>
      </c>
      <c r="H125" s="20">
        <v>10606478322</v>
      </c>
      <c r="I125">
        <v>727113672.43699896</v>
      </c>
      <c r="J125">
        <v>428154398583.11499</v>
      </c>
      <c r="K125">
        <f t="shared" si="14"/>
        <v>0.39209548356375107</v>
      </c>
      <c r="L125">
        <f t="shared" si="26"/>
        <v>0.39131456712233192</v>
      </c>
      <c r="M125">
        <f t="shared" si="24"/>
        <v>7.8091644141914385E-4</v>
      </c>
      <c r="N125">
        <f t="shared" si="15"/>
        <v>2.4772554847269725E-2</v>
      </c>
      <c r="O125">
        <f t="shared" si="27"/>
        <v>2.760120505057741E-2</v>
      </c>
      <c r="P125">
        <f t="shared" si="25"/>
        <v>-2.8286502033076852E-3</v>
      </c>
    </row>
    <row r="126" spans="5:16" x14ac:dyDescent="0.25">
      <c r="E126" s="20"/>
      <c r="F126" s="20">
        <v>2015</v>
      </c>
      <c r="G126" s="20">
        <v>257774909</v>
      </c>
      <c r="H126" s="20">
        <v>7664446245</v>
      </c>
      <c r="I126">
        <v>597668567.76399899</v>
      </c>
      <c r="J126">
        <v>380445129048.26099</v>
      </c>
      <c r="K126">
        <f t="shared" si="14"/>
        <v>0.43130076250184773</v>
      </c>
      <c r="L126">
        <f t="shared" si="26"/>
        <v>0.39209548356375107</v>
      </c>
      <c r="M126">
        <f t="shared" si="24"/>
        <v>3.9205278938096666E-2</v>
      </c>
      <c r="N126">
        <f t="shared" si="15"/>
        <v>2.0145996517746807E-2</v>
      </c>
      <c r="O126">
        <f t="shared" si="27"/>
        <v>2.4772554847269725E-2</v>
      </c>
      <c r="P126">
        <f t="shared" si="25"/>
        <v>-4.6265583295229187E-3</v>
      </c>
    </row>
    <row r="127" spans="5:16" x14ac:dyDescent="0.25">
      <c r="E127" s="20"/>
      <c r="F127" s="20">
        <v>2016</v>
      </c>
      <c r="G127" s="20">
        <v>232406471</v>
      </c>
      <c r="H127" s="20">
        <v>7007623660</v>
      </c>
      <c r="I127">
        <v>510695917.12799901</v>
      </c>
      <c r="J127">
        <v>365382547548.95697</v>
      </c>
      <c r="K127">
        <f t="shared" si="14"/>
        <v>0.45507798908396296</v>
      </c>
      <c r="L127">
        <f t="shared" si="26"/>
        <v>0.43130076250184773</v>
      </c>
      <c r="M127">
        <f t="shared" si="24"/>
        <v>2.377722658211523E-2</v>
      </c>
      <c r="N127">
        <f t="shared" si="15"/>
        <v>1.9178868030255498E-2</v>
      </c>
      <c r="O127">
        <f t="shared" si="27"/>
        <v>2.0145996517746807E-2</v>
      </c>
      <c r="P127">
        <f t="shared" si="25"/>
        <v>-9.6712848749130886E-4</v>
      </c>
    </row>
    <row r="128" spans="5:16" x14ac:dyDescent="0.25">
      <c r="E128" s="20"/>
      <c r="F128" s="20">
        <v>2017</v>
      </c>
      <c r="G128" s="20">
        <v>327966798.69999999</v>
      </c>
      <c r="H128" s="20">
        <v>8200326740.6899996</v>
      </c>
      <c r="I128">
        <v>672442507.85399997</v>
      </c>
      <c r="J128">
        <v>419632644684.33502</v>
      </c>
      <c r="K128">
        <f t="shared" si="14"/>
        <v>0.48772466771420675</v>
      </c>
      <c r="L128">
        <f t="shared" si="26"/>
        <v>0.45507798908396296</v>
      </c>
      <c r="M128">
        <f t="shared" si="24"/>
        <v>3.2646678630243786E-2</v>
      </c>
      <c r="N128">
        <f t="shared" si="15"/>
        <v>1.9541679715739523E-2</v>
      </c>
      <c r="O128">
        <f t="shared" si="27"/>
        <v>1.9178868030255498E-2</v>
      </c>
      <c r="P128">
        <f t="shared" si="25"/>
        <v>3.6281168548402479E-4</v>
      </c>
    </row>
    <row r="129" spans="5:16" x14ac:dyDescent="0.25">
      <c r="E129" s="20"/>
      <c r="F129" s="20">
        <v>2018</v>
      </c>
      <c r="G129" s="20">
        <v>263907564.47999999</v>
      </c>
      <c r="H129" s="20">
        <v>9532500318.6310005</v>
      </c>
      <c r="I129">
        <v>532666531.56699902</v>
      </c>
      <c r="J129">
        <v>451944210709.76703</v>
      </c>
      <c r="K129">
        <f t="shared" si="14"/>
        <v>0.49544611654807075</v>
      </c>
      <c r="L129">
        <f t="shared" si="26"/>
        <v>0.48772466771420675</v>
      </c>
      <c r="M129">
        <f t="shared" si="24"/>
        <v>7.7214488338639975E-3</v>
      </c>
      <c r="N129">
        <f t="shared" si="15"/>
        <v>2.1092205835893878E-2</v>
      </c>
      <c r="O129">
        <f t="shared" si="27"/>
        <v>1.9541679715739523E-2</v>
      </c>
      <c r="P129">
        <f t="shared" si="25"/>
        <v>1.5505261201543552E-3</v>
      </c>
    </row>
    <row r="130" spans="5:16" x14ac:dyDescent="0.25">
      <c r="E130" s="20"/>
      <c r="F130" s="20">
        <v>2019</v>
      </c>
      <c r="G130" s="20">
        <v>237782689.551</v>
      </c>
      <c r="H130" s="20">
        <v>7234408618.6540003</v>
      </c>
      <c r="I130">
        <v>501149504.98699999</v>
      </c>
      <c r="J130">
        <v>432181084710.78802</v>
      </c>
      <c r="K130">
        <f t="shared" ref="K130:K182" si="28">G130/I130</f>
        <v>0.47447455736221505</v>
      </c>
      <c r="L130">
        <f t="shared" si="26"/>
        <v>0.49544611654807075</v>
      </c>
      <c r="M130">
        <f t="shared" si="24"/>
        <v>-2.0971559185855693E-2</v>
      </c>
      <c r="N130">
        <f t="shared" ref="N130:N182" si="29">H130/J130</f>
        <v>1.6739299507971771E-2</v>
      </c>
      <c r="O130">
        <f t="shared" si="27"/>
        <v>2.1092205835893878E-2</v>
      </c>
      <c r="P130">
        <f t="shared" si="25"/>
        <v>-4.3529063279221063E-3</v>
      </c>
    </row>
    <row r="131" spans="5:16" x14ac:dyDescent="0.25">
      <c r="E131" s="20"/>
      <c r="F131" s="20">
        <v>2020</v>
      </c>
      <c r="G131" s="20">
        <v>189475486.52500001</v>
      </c>
      <c r="H131" s="20">
        <v>6507557506.6639996</v>
      </c>
      <c r="I131">
        <v>408814977.35100001</v>
      </c>
      <c r="J131">
        <v>415514703740.276</v>
      </c>
      <c r="K131">
        <f t="shared" si="28"/>
        <v>0.46347491413535052</v>
      </c>
      <c r="L131">
        <f t="shared" si="26"/>
        <v>0.47447455736221505</v>
      </c>
      <c r="M131">
        <f t="shared" si="24"/>
        <v>-1.0999643226864531E-2</v>
      </c>
      <c r="N131">
        <f t="shared" si="29"/>
        <v>1.5661437364516591E-2</v>
      </c>
      <c r="O131">
        <f t="shared" si="27"/>
        <v>1.6739299507971771E-2</v>
      </c>
      <c r="P131">
        <f t="shared" si="25"/>
        <v>-1.0778621434551806E-3</v>
      </c>
    </row>
    <row r="132" spans="5:16" x14ac:dyDescent="0.25">
      <c r="E132" s="20"/>
      <c r="F132" s="20">
        <v>2021</v>
      </c>
      <c r="G132" s="20">
        <v>239183599.28999999</v>
      </c>
      <c r="H132" s="20">
        <v>8980472020.0990009</v>
      </c>
      <c r="I132">
        <v>593506607.60800004</v>
      </c>
      <c r="J132">
        <v>535513611573.35101</v>
      </c>
      <c r="K132">
        <f t="shared" si="28"/>
        <v>0.40300073533128422</v>
      </c>
      <c r="L132">
        <f t="shared" si="26"/>
        <v>0.46347491413535052</v>
      </c>
      <c r="M132">
        <f t="shared" si="24"/>
        <v>-6.0474178804066303E-2</v>
      </c>
      <c r="N132">
        <f t="shared" si="29"/>
        <v>1.6769829610332729E-2</v>
      </c>
      <c r="O132">
        <f t="shared" si="27"/>
        <v>1.5661437364516591E-2</v>
      </c>
      <c r="P132">
        <f t="shared" si="25"/>
        <v>1.108392245816138E-3</v>
      </c>
    </row>
    <row r="133" spans="5:16" x14ac:dyDescent="0.25">
      <c r="E133" s="20"/>
      <c r="F133" s="20">
        <v>2022</v>
      </c>
      <c r="G133" s="20">
        <v>172184870</v>
      </c>
      <c r="H133" s="20">
        <v>12813689301</v>
      </c>
      <c r="I133">
        <v>677515892.33599997</v>
      </c>
      <c r="J133">
        <v>569709333353.03601</v>
      </c>
      <c r="K133">
        <f t="shared" si="28"/>
        <v>0.25414144811618455</v>
      </c>
      <c r="L133">
        <f>G132/I132</f>
        <v>0.40300073533128422</v>
      </c>
      <c r="M133">
        <f t="shared" si="24"/>
        <v>-0.14885928721509967</v>
      </c>
      <c r="N133">
        <f t="shared" si="29"/>
        <v>2.2491626081645472E-2</v>
      </c>
      <c r="O133">
        <f>H132/J132</f>
        <v>1.6769829610332729E-2</v>
      </c>
      <c r="P133">
        <f t="shared" si="25"/>
        <v>5.7217964713127435E-3</v>
      </c>
    </row>
    <row r="134" spans="5:16" x14ac:dyDescent="0.25">
      <c r="E134" s="19" t="s">
        <v>39</v>
      </c>
      <c r="F134" s="19">
        <v>2001</v>
      </c>
      <c r="G134" s="19">
        <v>4637251</v>
      </c>
      <c r="H134" s="19">
        <v>176286043</v>
      </c>
      <c r="I134">
        <v>41425379.452</v>
      </c>
      <c r="J134">
        <v>35783743259.759003</v>
      </c>
      <c r="K134">
        <f t="shared" si="28"/>
        <v>0.11194226972315918</v>
      </c>
      <c r="N134">
        <f t="shared" si="29"/>
        <v>4.9264282308397953E-3</v>
      </c>
    </row>
    <row r="135" spans="5:16" x14ac:dyDescent="0.25">
      <c r="E135" s="19"/>
      <c r="F135" s="19">
        <v>2002</v>
      </c>
      <c r="G135" s="19">
        <v>13887572</v>
      </c>
      <c r="H135" s="19">
        <v>237722740</v>
      </c>
      <c r="I135">
        <v>65315928.402999997</v>
      </c>
      <c r="J135">
        <v>44324043386.349998</v>
      </c>
      <c r="K135">
        <f t="shared" si="28"/>
        <v>0.21262152034819942</v>
      </c>
      <c r="L135">
        <f>G134/I134</f>
        <v>0.11194226972315918</v>
      </c>
      <c r="M135">
        <f t="shared" ref="M135:M155" si="30">K135-L135</f>
        <v>0.10067925062504024</v>
      </c>
      <c r="N135">
        <f t="shared" si="29"/>
        <v>5.3632909328215515E-3</v>
      </c>
      <c r="O135">
        <f>H134/J134</f>
        <v>4.9264282308397953E-3</v>
      </c>
      <c r="P135">
        <f t="shared" ref="P135:P155" si="31">N135-O135</f>
        <v>4.3686270198175624E-4</v>
      </c>
    </row>
    <row r="136" spans="5:16" x14ac:dyDescent="0.25">
      <c r="E136" s="19"/>
      <c r="F136" s="19">
        <v>2003</v>
      </c>
      <c r="G136" s="19">
        <v>19421520</v>
      </c>
      <c r="H136" s="19">
        <v>263730928</v>
      </c>
      <c r="I136">
        <v>103237969.022</v>
      </c>
      <c r="J136">
        <v>60474686249.549896</v>
      </c>
      <c r="K136">
        <f t="shared" si="28"/>
        <v>0.1881238093308604</v>
      </c>
      <c r="L136">
        <f t="shared" ref="L136:L154" si="32">G135/I135</f>
        <v>0.21262152034819942</v>
      </c>
      <c r="M136">
        <f t="shared" si="30"/>
        <v>-2.4497711017339024E-2</v>
      </c>
      <c r="N136">
        <f t="shared" si="29"/>
        <v>4.3610135803220131E-3</v>
      </c>
      <c r="O136">
        <f t="shared" ref="O136:O154" si="33">H135/J135</f>
        <v>5.3632909328215515E-3</v>
      </c>
      <c r="P136">
        <f t="shared" si="31"/>
        <v>-1.0022773524995384E-3</v>
      </c>
    </row>
    <row r="137" spans="5:16" x14ac:dyDescent="0.25">
      <c r="E137" s="19"/>
      <c r="F137" s="19">
        <v>2004</v>
      </c>
      <c r="G137" s="19">
        <v>33806033</v>
      </c>
      <c r="H137" s="19">
        <v>356401998</v>
      </c>
      <c r="I137">
        <v>139175170.43200001</v>
      </c>
      <c r="J137">
        <v>84543182962.658997</v>
      </c>
      <c r="K137">
        <f t="shared" si="28"/>
        <v>0.24290275984621398</v>
      </c>
      <c r="L137">
        <f t="shared" si="32"/>
        <v>0.1881238093308604</v>
      </c>
      <c r="M137">
        <f t="shared" si="30"/>
        <v>5.4778950515353586E-2</v>
      </c>
      <c r="N137">
        <f t="shared" si="29"/>
        <v>4.2156207692986376E-3</v>
      </c>
      <c r="O137">
        <f t="shared" si="33"/>
        <v>4.3610135803220131E-3</v>
      </c>
      <c r="P137">
        <f t="shared" si="31"/>
        <v>-1.4539281102337546E-4</v>
      </c>
    </row>
    <row r="138" spans="5:16" x14ac:dyDescent="0.25">
      <c r="E138" s="19"/>
      <c r="F138" s="19">
        <v>2005</v>
      </c>
      <c r="G138" s="19">
        <v>35959721</v>
      </c>
      <c r="H138" s="19">
        <v>565888165</v>
      </c>
      <c r="I138">
        <v>160300662.11500001</v>
      </c>
      <c r="J138">
        <v>98719467224.287994</v>
      </c>
      <c r="K138">
        <f t="shared" si="28"/>
        <v>0.22432671534570722</v>
      </c>
      <c r="L138">
        <f t="shared" si="32"/>
        <v>0.24290275984621398</v>
      </c>
      <c r="M138">
        <f t="shared" si="30"/>
        <v>-1.8576044500506761E-2</v>
      </c>
      <c r="N138">
        <f t="shared" si="29"/>
        <v>5.7322854439065922E-3</v>
      </c>
      <c r="O138">
        <f t="shared" si="33"/>
        <v>4.2156207692986376E-3</v>
      </c>
      <c r="P138">
        <f t="shared" si="31"/>
        <v>1.5166646746079546E-3</v>
      </c>
    </row>
    <row r="139" spans="5:16" x14ac:dyDescent="0.25">
      <c r="E139" s="19"/>
      <c r="F139" s="19">
        <v>2006</v>
      </c>
      <c r="G139" s="19">
        <v>54661352</v>
      </c>
      <c r="H139" s="19">
        <v>724132465</v>
      </c>
      <c r="I139">
        <v>241714563.60100001</v>
      </c>
      <c r="J139">
        <v>116920052437.134</v>
      </c>
      <c r="K139">
        <f t="shared" si="28"/>
        <v>0.2261400851718223</v>
      </c>
      <c r="L139">
        <f t="shared" si="32"/>
        <v>0.22432671534570722</v>
      </c>
      <c r="M139">
        <f t="shared" si="30"/>
        <v>1.8133698261150744E-3</v>
      </c>
      <c r="N139">
        <f t="shared" si="29"/>
        <v>6.1933983940808974E-3</v>
      </c>
      <c r="O139">
        <f t="shared" si="33"/>
        <v>5.7322854439065922E-3</v>
      </c>
      <c r="P139">
        <f t="shared" si="31"/>
        <v>4.6111295017430519E-4</v>
      </c>
    </row>
    <row r="140" spans="5:16" x14ac:dyDescent="0.25">
      <c r="E140" s="19"/>
      <c r="F140" s="19">
        <v>2007</v>
      </c>
      <c r="G140" s="19">
        <v>88607989</v>
      </c>
      <c r="H140" s="19">
        <v>1045194799</v>
      </c>
      <c r="I140">
        <v>278830818.236</v>
      </c>
      <c r="J140">
        <v>137812785022.112</v>
      </c>
      <c r="K140">
        <f t="shared" si="28"/>
        <v>0.31778405830665019</v>
      </c>
      <c r="L140">
        <f t="shared" si="32"/>
        <v>0.2261400851718223</v>
      </c>
      <c r="M140">
        <f t="shared" si="30"/>
        <v>9.1643973134827889E-2</v>
      </c>
      <c r="N140">
        <f t="shared" si="29"/>
        <v>7.5841642619173463E-3</v>
      </c>
      <c r="O140">
        <f t="shared" si="33"/>
        <v>6.1933983940808974E-3</v>
      </c>
      <c r="P140">
        <f t="shared" si="31"/>
        <v>1.3907658678364489E-3</v>
      </c>
    </row>
    <row r="141" spans="5:16" x14ac:dyDescent="0.25">
      <c r="E141" s="19"/>
      <c r="F141" s="19">
        <v>2008</v>
      </c>
      <c r="G141" s="19">
        <v>103476093</v>
      </c>
      <c r="H141" s="19">
        <v>871615366</v>
      </c>
      <c r="I141">
        <v>310328317.88300002</v>
      </c>
      <c r="J141">
        <v>171083548945.33099</v>
      </c>
      <c r="K141">
        <f t="shared" si="28"/>
        <v>0.33344070468945264</v>
      </c>
      <c r="L141">
        <f t="shared" si="32"/>
        <v>0.31778405830665019</v>
      </c>
      <c r="M141">
        <f t="shared" si="30"/>
        <v>1.5656646382802453E-2</v>
      </c>
      <c r="N141">
        <f t="shared" si="29"/>
        <v>5.0946766733166197E-3</v>
      </c>
      <c r="O141">
        <f t="shared" si="33"/>
        <v>7.5841642619173463E-3</v>
      </c>
      <c r="P141">
        <f t="shared" si="31"/>
        <v>-2.4894875886007266E-3</v>
      </c>
    </row>
    <row r="142" spans="5:16" x14ac:dyDescent="0.25">
      <c r="E142" s="19"/>
      <c r="F142" s="19">
        <v>2009</v>
      </c>
      <c r="G142" s="19">
        <v>66583566</v>
      </c>
      <c r="H142" s="19">
        <v>678440797</v>
      </c>
      <c r="I142">
        <v>186357689.63499999</v>
      </c>
      <c r="J142">
        <v>121148912245.908</v>
      </c>
      <c r="K142">
        <f t="shared" si="28"/>
        <v>0.35728907205498478</v>
      </c>
      <c r="L142">
        <f t="shared" si="32"/>
        <v>0.33344070468945264</v>
      </c>
      <c r="M142">
        <f t="shared" si="30"/>
        <v>2.3848367365532142E-2</v>
      </c>
      <c r="N142">
        <f t="shared" si="29"/>
        <v>5.6000568591396118E-3</v>
      </c>
      <c r="O142">
        <f t="shared" si="33"/>
        <v>5.0946766733166197E-3</v>
      </c>
      <c r="P142">
        <f t="shared" si="31"/>
        <v>5.0538018582299213E-4</v>
      </c>
    </row>
    <row r="143" spans="5:16" x14ac:dyDescent="0.25">
      <c r="E143" s="19"/>
      <c r="F143" s="19">
        <v>2010</v>
      </c>
      <c r="G143" s="19">
        <v>176230737</v>
      </c>
      <c r="H143" s="19">
        <v>1073749375</v>
      </c>
      <c r="I143">
        <v>419702330.70099998</v>
      </c>
      <c r="J143">
        <v>154666510744.39401</v>
      </c>
      <c r="K143">
        <f t="shared" si="28"/>
        <v>0.41989458744642638</v>
      </c>
      <c r="L143">
        <f t="shared" si="32"/>
        <v>0.35728907205498478</v>
      </c>
      <c r="M143">
        <f t="shared" si="30"/>
        <v>6.2605515391441602E-2</v>
      </c>
      <c r="N143">
        <f t="shared" si="29"/>
        <v>6.9423520956938553E-3</v>
      </c>
      <c r="O143">
        <f t="shared" si="33"/>
        <v>5.6000568591396118E-3</v>
      </c>
      <c r="P143">
        <f t="shared" si="31"/>
        <v>1.3422952365542435E-3</v>
      </c>
    </row>
    <row r="144" spans="5:16" x14ac:dyDescent="0.25">
      <c r="E144" s="19"/>
      <c r="F144" s="19">
        <v>2011</v>
      </c>
      <c r="G144" s="19">
        <v>319359697</v>
      </c>
      <c r="H144" s="19">
        <v>1433401590</v>
      </c>
      <c r="I144">
        <v>707499353.86500001</v>
      </c>
      <c r="J144">
        <v>196633122770.10501</v>
      </c>
      <c r="K144">
        <f t="shared" si="28"/>
        <v>0.4513922101205734</v>
      </c>
      <c r="L144">
        <f t="shared" si="32"/>
        <v>0.41989458744642638</v>
      </c>
      <c r="M144">
        <f t="shared" si="30"/>
        <v>3.1497622674147019E-2</v>
      </c>
      <c r="N144">
        <f t="shared" si="29"/>
        <v>7.289726012620323E-3</v>
      </c>
      <c r="O144">
        <f t="shared" si="33"/>
        <v>6.9423520956938553E-3</v>
      </c>
      <c r="P144">
        <f t="shared" si="31"/>
        <v>3.4737391692646769E-4</v>
      </c>
    </row>
    <row r="145" spans="5:16" x14ac:dyDescent="0.25">
      <c r="E145" s="19"/>
      <c r="F145" s="19">
        <v>2012</v>
      </c>
      <c r="G145" s="19">
        <v>170750132</v>
      </c>
      <c r="H145" s="19">
        <v>1369691279</v>
      </c>
      <c r="I145">
        <v>401981264.58999997</v>
      </c>
      <c r="J145">
        <v>191801574880.33401</v>
      </c>
      <c r="K145">
        <f t="shared" si="28"/>
        <v>0.42477136882027644</v>
      </c>
      <c r="L145">
        <f t="shared" si="32"/>
        <v>0.4513922101205734</v>
      </c>
      <c r="M145">
        <f t="shared" si="30"/>
        <v>-2.662084130029696E-2</v>
      </c>
      <c r="N145">
        <f t="shared" si="29"/>
        <v>7.1411889076226686E-3</v>
      </c>
      <c r="O145">
        <f t="shared" si="33"/>
        <v>7.289726012620323E-3</v>
      </c>
      <c r="P145">
        <f t="shared" si="31"/>
        <v>-1.4853710499765447E-4</v>
      </c>
    </row>
    <row r="146" spans="5:16" x14ac:dyDescent="0.25">
      <c r="E146" s="19"/>
      <c r="F146" s="19">
        <v>2013</v>
      </c>
      <c r="G146" s="19">
        <v>177825866</v>
      </c>
      <c r="H146" s="19">
        <v>1536240810</v>
      </c>
      <c r="I146">
        <v>373604750.75199997</v>
      </c>
      <c r="J146">
        <v>209897232424.32999</v>
      </c>
      <c r="K146">
        <f t="shared" si="28"/>
        <v>0.47597324617009856</v>
      </c>
      <c r="L146">
        <f t="shared" si="32"/>
        <v>0.42477136882027644</v>
      </c>
      <c r="M146">
        <f t="shared" si="30"/>
        <v>5.1201877349822122E-2</v>
      </c>
      <c r="N146">
        <f t="shared" si="29"/>
        <v>7.3190141301831121E-3</v>
      </c>
      <c r="O146">
        <f t="shared" si="33"/>
        <v>7.1411889076226686E-3</v>
      </c>
      <c r="P146">
        <f t="shared" si="31"/>
        <v>1.7782522256044354E-4</v>
      </c>
    </row>
    <row r="147" spans="5:16" x14ac:dyDescent="0.25">
      <c r="E147" s="19"/>
      <c r="F147" s="19">
        <v>2014</v>
      </c>
      <c r="G147" s="19">
        <v>134444667</v>
      </c>
      <c r="H147" s="19">
        <v>1446131253</v>
      </c>
      <c r="I147">
        <v>280596810.84799999</v>
      </c>
      <c r="J147">
        <v>204664703712.14499</v>
      </c>
      <c r="K147">
        <f t="shared" si="28"/>
        <v>0.47913825746518918</v>
      </c>
      <c r="L147">
        <f t="shared" si="32"/>
        <v>0.47597324617009856</v>
      </c>
      <c r="M147">
        <f t="shared" si="30"/>
        <v>3.165011295090614E-3</v>
      </c>
      <c r="N147">
        <f t="shared" si="29"/>
        <v>7.0658556496089424E-3</v>
      </c>
      <c r="O147">
        <f t="shared" si="33"/>
        <v>7.3190141301831121E-3</v>
      </c>
      <c r="P147">
        <f t="shared" si="31"/>
        <v>-2.5315848057416972E-4</v>
      </c>
    </row>
    <row r="148" spans="5:16" x14ac:dyDescent="0.25">
      <c r="E148" s="19"/>
      <c r="F148" s="19">
        <v>2015</v>
      </c>
      <c r="G148" s="19">
        <v>101515230</v>
      </c>
      <c r="H148" s="19">
        <v>1158832992</v>
      </c>
      <c r="I148">
        <v>224845050.04499999</v>
      </c>
      <c r="J148">
        <v>175109355365.94</v>
      </c>
      <c r="K148">
        <f t="shared" si="28"/>
        <v>0.45148972583422659</v>
      </c>
      <c r="L148">
        <f t="shared" si="32"/>
        <v>0.47913825746518918</v>
      </c>
      <c r="M148">
        <f t="shared" si="30"/>
        <v>-2.7648531630962592E-2</v>
      </c>
      <c r="N148">
        <f t="shared" si="29"/>
        <v>6.6177674492507504E-3</v>
      </c>
      <c r="O148">
        <f t="shared" si="33"/>
        <v>7.0658556496089424E-3</v>
      </c>
      <c r="P148">
        <f t="shared" si="31"/>
        <v>-4.4808820035819198E-4</v>
      </c>
    </row>
    <row r="149" spans="5:16" x14ac:dyDescent="0.25">
      <c r="E149" s="19"/>
      <c r="F149" s="19">
        <v>2016</v>
      </c>
      <c r="G149" s="19">
        <v>91434298</v>
      </c>
      <c r="H149" s="19">
        <v>1024069768</v>
      </c>
      <c r="I149">
        <v>215406486.771999</v>
      </c>
      <c r="J149">
        <v>172710795972.073</v>
      </c>
      <c r="K149">
        <f t="shared" si="28"/>
        <v>0.42447328012354768</v>
      </c>
      <c r="L149">
        <f t="shared" si="32"/>
        <v>0.45148972583422659</v>
      </c>
      <c r="M149">
        <f t="shared" si="30"/>
        <v>-2.7016445710678905E-2</v>
      </c>
      <c r="N149">
        <f t="shared" si="29"/>
        <v>5.9293905875205978E-3</v>
      </c>
      <c r="O149">
        <f t="shared" si="33"/>
        <v>6.6177674492507504E-3</v>
      </c>
      <c r="P149">
        <f t="shared" si="31"/>
        <v>-6.883768617301526E-4</v>
      </c>
    </row>
    <row r="150" spans="5:16" x14ac:dyDescent="0.25">
      <c r="E150" s="19"/>
      <c r="F150" s="19">
        <v>2017</v>
      </c>
      <c r="G150" s="19">
        <v>153450291.47999999</v>
      </c>
      <c r="H150" s="19">
        <v>1168937441.1300001</v>
      </c>
      <c r="I150">
        <v>321917716.01099998</v>
      </c>
      <c r="J150">
        <v>206325385597.04001</v>
      </c>
      <c r="K150">
        <f t="shared" si="28"/>
        <v>0.47667551006964948</v>
      </c>
      <c r="L150">
        <f t="shared" si="32"/>
        <v>0.42447328012354768</v>
      </c>
      <c r="M150">
        <f t="shared" si="30"/>
        <v>5.2202229946101797E-2</v>
      </c>
      <c r="N150">
        <f t="shared" si="29"/>
        <v>5.6655046966104881E-3</v>
      </c>
      <c r="O150">
        <f t="shared" si="33"/>
        <v>5.9293905875205978E-3</v>
      </c>
      <c r="P150">
        <f t="shared" si="31"/>
        <v>-2.6388589091010974E-4</v>
      </c>
    </row>
    <row r="151" spans="5:16" x14ac:dyDescent="0.25">
      <c r="E151" s="19"/>
      <c r="F151" s="19">
        <v>2018</v>
      </c>
      <c r="G151" s="19">
        <v>131727204.92</v>
      </c>
      <c r="H151" s="19">
        <v>1181874373.55</v>
      </c>
      <c r="I151">
        <v>294254093.93900001</v>
      </c>
      <c r="J151">
        <v>201169018937.75</v>
      </c>
      <c r="K151">
        <f t="shared" si="28"/>
        <v>0.44766481633831595</v>
      </c>
      <c r="L151">
        <f t="shared" si="32"/>
        <v>0.47667551006964948</v>
      </c>
      <c r="M151">
        <f t="shared" si="30"/>
        <v>-2.9010693731333526E-2</v>
      </c>
      <c r="N151">
        <f t="shared" si="29"/>
        <v>5.8750317508667708E-3</v>
      </c>
      <c r="O151">
        <f t="shared" si="33"/>
        <v>5.6655046966104881E-3</v>
      </c>
      <c r="P151">
        <f t="shared" si="31"/>
        <v>2.0952705425628278E-4</v>
      </c>
    </row>
    <row r="152" spans="5:16" x14ac:dyDescent="0.25">
      <c r="E152" s="19"/>
      <c r="F152" s="19">
        <v>2019</v>
      </c>
      <c r="G152" s="19">
        <v>108385870.28</v>
      </c>
      <c r="H152" s="19">
        <v>1147880204.5539999</v>
      </c>
      <c r="I152">
        <v>294879502.76700002</v>
      </c>
      <c r="J152">
        <v>186450111828.987</v>
      </c>
      <c r="K152">
        <f t="shared" si="28"/>
        <v>0.3675598651753067</v>
      </c>
      <c r="L152">
        <f t="shared" si="32"/>
        <v>0.44766481633831595</v>
      </c>
      <c r="M152">
        <f t="shared" si="30"/>
        <v>-8.0104951163009253E-2</v>
      </c>
      <c r="N152">
        <f t="shared" si="29"/>
        <v>6.1565004884890683E-3</v>
      </c>
      <c r="O152">
        <f t="shared" si="33"/>
        <v>5.8750317508667708E-3</v>
      </c>
      <c r="P152">
        <f t="shared" si="31"/>
        <v>2.8146873762229744E-4</v>
      </c>
    </row>
    <row r="153" spans="5:16" x14ac:dyDescent="0.25">
      <c r="E153" s="19"/>
      <c r="F153" s="19">
        <v>2020</v>
      </c>
      <c r="G153" s="19">
        <v>109443951.97</v>
      </c>
      <c r="H153" s="19">
        <v>1048121847.747</v>
      </c>
      <c r="I153">
        <v>300548610.509</v>
      </c>
      <c r="J153">
        <v>191401067826.94299</v>
      </c>
      <c r="K153">
        <f t="shared" si="28"/>
        <v>0.36414725652748497</v>
      </c>
      <c r="L153">
        <f t="shared" si="32"/>
        <v>0.3675598651753067</v>
      </c>
      <c r="M153">
        <f t="shared" si="30"/>
        <v>-3.4126086478217244E-3</v>
      </c>
      <c r="N153">
        <f t="shared" si="29"/>
        <v>5.4760501581666661E-3</v>
      </c>
      <c r="O153">
        <f t="shared" si="33"/>
        <v>6.1565004884890683E-3</v>
      </c>
      <c r="P153">
        <f t="shared" si="31"/>
        <v>-6.8045033032240222E-4</v>
      </c>
    </row>
    <row r="154" spans="5:16" x14ac:dyDescent="0.25">
      <c r="E154" s="19"/>
      <c r="F154" s="19">
        <v>2021</v>
      </c>
      <c r="G154" s="19">
        <v>134328775.03</v>
      </c>
      <c r="H154" s="19">
        <v>1607361615.8099999</v>
      </c>
      <c r="I154">
        <v>480263760.80400002</v>
      </c>
      <c r="J154">
        <v>241559132702.737</v>
      </c>
      <c r="K154">
        <f t="shared" si="28"/>
        <v>0.27969792017020578</v>
      </c>
      <c r="L154">
        <f t="shared" si="32"/>
        <v>0.36414725652748497</v>
      </c>
      <c r="M154">
        <f t="shared" si="30"/>
        <v>-8.4449336357279192E-2</v>
      </c>
      <c r="N154">
        <f t="shared" si="29"/>
        <v>6.6541123816172224E-3</v>
      </c>
      <c r="O154">
        <f t="shared" si="33"/>
        <v>5.4760501581666661E-3</v>
      </c>
      <c r="P154">
        <f t="shared" si="31"/>
        <v>1.1780622234505564E-3</v>
      </c>
    </row>
    <row r="155" spans="5:16" x14ac:dyDescent="0.25">
      <c r="E155" s="19"/>
      <c r="F155" s="19">
        <v>2022</v>
      </c>
      <c r="G155" s="19">
        <v>133180663</v>
      </c>
      <c r="H155" s="19">
        <v>2069416339</v>
      </c>
      <c r="I155">
        <v>472535653.27700001</v>
      </c>
      <c r="J155">
        <v>251029650811.68301</v>
      </c>
      <c r="K155">
        <f t="shared" si="28"/>
        <v>0.28184257013497688</v>
      </c>
      <c r="L155">
        <f>G154/I154</f>
        <v>0.27969792017020578</v>
      </c>
      <c r="M155">
        <f t="shared" si="30"/>
        <v>2.1446499647710948E-3</v>
      </c>
      <c r="N155">
        <f t="shared" si="29"/>
        <v>8.2437127738046821E-3</v>
      </c>
      <c r="O155">
        <f>H154/J154</f>
        <v>6.6541123816172224E-3</v>
      </c>
      <c r="P155">
        <f t="shared" si="31"/>
        <v>1.5896003921874596E-3</v>
      </c>
    </row>
    <row r="156" spans="5:16" x14ac:dyDescent="0.25">
      <c r="E156" s="20" t="s">
        <v>40</v>
      </c>
      <c r="F156" s="20">
        <v>2001</v>
      </c>
      <c r="G156" s="20">
        <v>281742828</v>
      </c>
      <c r="H156" s="20">
        <v>7761327774</v>
      </c>
      <c r="I156">
        <v>502678613.12799901</v>
      </c>
      <c r="J156">
        <v>1059417252427.97</v>
      </c>
      <c r="K156">
        <f t="shared" si="28"/>
        <v>0.56048302164042685</v>
      </c>
      <c r="N156">
        <f t="shared" si="29"/>
        <v>7.3260349085429817E-3</v>
      </c>
    </row>
    <row r="157" spans="5:16" x14ac:dyDescent="0.25">
      <c r="E157" s="20"/>
      <c r="F157" s="20">
        <v>2002</v>
      </c>
      <c r="G157" s="20">
        <v>398785924</v>
      </c>
      <c r="H157" s="20">
        <v>7570467254</v>
      </c>
      <c r="I157">
        <v>709454769.19200003</v>
      </c>
      <c r="J157">
        <v>1095235201074.26</v>
      </c>
      <c r="K157">
        <f t="shared" si="28"/>
        <v>0.5621019708616215</v>
      </c>
      <c r="L157">
        <f>G156/I156</f>
        <v>0.56048302164042685</v>
      </c>
      <c r="M157">
        <f>K157-L157</f>
        <v>1.6189492211946543E-3</v>
      </c>
      <c r="N157">
        <f t="shared" si="29"/>
        <v>6.9121840190805748E-3</v>
      </c>
      <c r="O157">
        <f>H156/J156</f>
        <v>7.3260349085429817E-3</v>
      </c>
      <c r="P157">
        <f>N157-O157</f>
        <v>-4.1385088946240683E-4</v>
      </c>
    </row>
    <row r="158" spans="5:16" x14ac:dyDescent="0.25">
      <c r="E158" s="20"/>
      <c r="F158" s="20">
        <v>2003</v>
      </c>
      <c r="G158" s="20">
        <v>539985987</v>
      </c>
      <c r="H158" s="20">
        <v>7386381444</v>
      </c>
      <c r="I158">
        <v>924028480.48500001</v>
      </c>
      <c r="J158">
        <v>1181390244995.96</v>
      </c>
      <c r="K158">
        <f t="shared" si="28"/>
        <v>0.58438240639138583</v>
      </c>
      <c r="L158">
        <f t="shared" ref="L158:L177" si="34">G157/I157</f>
        <v>0.5621019708616215</v>
      </c>
      <c r="M158">
        <f t="shared" ref="M158:M177" si="35">K158-L158</f>
        <v>2.2280435529764331E-2</v>
      </c>
      <c r="N158">
        <f t="shared" si="29"/>
        <v>6.2522790206594771E-3</v>
      </c>
      <c r="O158">
        <f t="shared" ref="O158:O177" si="36">H157/J157</f>
        <v>6.9121840190805748E-3</v>
      </c>
      <c r="P158">
        <f t="shared" ref="P158:P177" si="37">N158-O158</f>
        <v>-6.5990499842109775E-4</v>
      </c>
    </row>
    <row r="159" spans="5:16" x14ac:dyDescent="0.25">
      <c r="E159" s="20"/>
      <c r="F159" s="20">
        <v>2004</v>
      </c>
      <c r="G159" s="20">
        <v>736014203</v>
      </c>
      <c r="H159" s="20">
        <v>8787069944</v>
      </c>
      <c r="I159">
        <v>1237269044.842</v>
      </c>
      <c r="J159">
        <v>1368791832543.3999</v>
      </c>
      <c r="K159">
        <f t="shared" si="28"/>
        <v>0.59486997275842257</v>
      </c>
      <c r="L159">
        <f t="shared" si="34"/>
        <v>0.58438240639138583</v>
      </c>
      <c r="M159">
        <f t="shared" si="35"/>
        <v>1.0487566367036738E-2</v>
      </c>
      <c r="N159">
        <f t="shared" si="29"/>
        <v>6.4195809290244219E-3</v>
      </c>
      <c r="O159">
        <f t="shared" si="36"/>
        <v>6.2522790206594771E-3</v>
      </c>
      <c r="P159">
        <f t="shared" si="37"/>
        <v>1.673019083649448E-4</v>
      </c>
    </row>
    <row r="160" spans="5:16" x14ac:dyDescent="0.25">
      <c r="E160" s="20"/>
      <c r="F160" s="20">
        <v>2005</v>
      </c>
      <c r="G160" s="20">
        <v>852028998</v>
      </c>
      <c r="H160" s="20">
        <v>9889195575</v>
      </c>
      <c r="I160">
        <v>1354433722.993</v>
      </c>
      <c r="J160">
        <v>1521543185390.6101</v>
      </c>
      <c r="K160">
        <f t="shared" si="28"/>
        <v>0.62906658593615317</v>
      </c>
      <c r="L160">
        <f t="shared" si="34"/>
        <v>0.59486997275842257</v>
      </c>
      <c r="M160">
        <f t="shared" si="35"/>
        <v>3.4196613177730595E-2</v>
      </c>
      <c r="N160">
        <f t="shared" si="29"/>
        <v>6.4994511295854204E-3</v>
      </c>
      <c r="O160">
        <f t="shared" si="36"/>
        <v>6.4195809290244219E-3</v>
      </c>
      <c r="P160">
        <f t="shared" si="37"/>
        <v>7.9870200560998479E-5</v>
      </c>
    </row>
    <row r="161" spans="5:16" x14ac:dyDescent="0.25">
      <c r="E161" s="20"/>
      <c r="F161" s="20">
        <v>2006</v>
      </c>
      <c r="G161" s="20">
        <v>1102015257</v>
      </c>
      <c r="H161" s="20">
        <v>11259135631</v>
      </c>
      <c r="I161">
        <v>1756884212.7550001</v>
      </c>
      <c r="J161">
        <v>1726564167208.1001</v>
      </c>
      <c r="K161">
        <f t="shared" si="28"/>
        <v>0.62725548388411501</v>
      </c>
      <c r="L161">
        <f t="shared" si="34"/>
        <v>0.62906658593615317</v>
      </c>
      <c r="M161">
        <f t="shared" si="35"/>
        <v>-1.8111020520381604E-3</v>
      </c>
      <c r="N161">
        <f t="shared" si="29"/>
        <v>6.5211220323229107E-3</v>
      </c>
      <c r="O161">
        <f t="shared" si="36"/>
        <v>6.4994511295854204E-3</v>
      </c>
      <c r="P161">
        <f t="shared" si="37"/>
        <v>2.1670902737490338E-5</v>
      </c>
    </row>
    <row r="162" spans="5:16" x14ac:dyDescent="0.25">
      <c r="E162" s="20"/>
      <c r="F162" s="20">
        <v>2007</v>
      </c>
      <c r="G162" s="20">
        <v>1287316995</v>
      </c>
      <c r="H162" s="20">
        <v>11644198464</v>
      </c>
      <c r="I162">
        <v>2000913044.6469901</v>
      </c>
      <c r="J162">
        <v>1789946023885.98</v>
      </c>
      <c r="K162">
        <f t="shared" si="28"/>
        <v>0.64336478711253253</v>
      </c>
      <c r="L162">
        <f t="shared" si="34"/>
        <v>0.62725548388411501</v>
      </c>
      <c r="M162">
        <f t="shared" si="35"/>
        <v>1.6109303228417526E-2</v>
      </c>
      <c r="N162">
        <f t="shared" si="29"/>
        <v>6.5053349702246322E-3</v>
      </c>
      <c r="O162">
        <f t="shared" si="36"/>
        <v>6.5211220323229107E-3</v>
      </c>
      <c r="P162">
        <f t="shared" si="37"/>
        <v>-1.5787062098278522E-5</v>
      </c>
    </row>
    <row r="163" spans="5:16" x14ac:dyDescent="0.25">
      <c r="E163" s="20"/>
      <c r="F163" s="20">
        <v>2008</v>
      </c>
      <c r="G163" s="20">
        <v>1634715977</v>
      </c>
      <c r="H163" s="20">
        <v>13079933994</v>
      </c>
      <c r="I163">
        <v>2577024426.533</v>
      </c>
      <c r="J163">
        <v>1901797256528.54</v>
      </c>
      <c r="K163">
        <f t="shared" si="28"/>
        <v>0.63434244556201791</v>
      </c>
      <c r="L163">
        <f t="shared" si="34"/>
        <v>0.64336478711253253</v>
      </c>
      <c r="M163">
        <f t="shared" si="35"/>
        <v>-9.0223415505146232E-3</v>
      </c>
      <c r="N163">
        <f t="shared" si="29"/>
        <v>6.8776700298093588E-3</v>
      </c>
      <c r="O163">
        <f t="shared" si="36"/>
        <v>6.5053349702246322E-3</v>
      </c>
      <c r="P163">
        <f t="shared" si="37"/>
        <v>3.7233505958472659E-4</v>
      </c>
    </row>
    <row r="164" spans="5:16" x14ac:dyDescent="0.25">
      <c r="E164" s="20"/>
      <c r="F164" s="20">
        <v>2009</v>
      </c>
      <c r="G164" s="20">
        <v>657643830</v>
      </c>
      <c r="H164" s="20">
        <v>10889078628</v>
      </c>
      <c r="I164">
        <v>1126383739.1369901</v>
      </c>
      <c r="J164">
        <v>1424747933660.0901</v>
      </c>
      <c r="K164">
        <f t="shared" si="28"/>
        <v>0.58385415835625609</v>
      </c>
      <c r="L164">
        <f t="shared" si="34"/>
        <v>0.63434244556201791</v>
      </c>
      <c r="M164">
        <f t="shared" si="35"/>
        <v>-5.0488287205761817E-2</v>
      </c>
      <c r="N164">
        <f t="shared" si="29"/>
        <v>7.6428106128405638E-3</v>
      </c>
      <c r="O164">
        <f t="shared" si="36"/>
        <v>6.8776700298093588E-3</v>
      </c>
      <c r="P164">
        <f t="shared" si="37"/>
        <v>7.65140583031205E-4</v>
      </c>
    </row>
    <row r="165" spans="5:16" x14ac:dyDescent="0.25">
      <c r="E165" s="20"/>
      <c r="F165" s="20">
        <v>2010</v>
      </c>
      <c r="G165" s="20">
        <v>1696449707</v>
      </c>
      <c r="H165" s="20">
        <v>14301875648</v>
      </c>
      <c r="I165">
        <v>2713398277.296</v>
      </c>
      <c r="J165">
        <v>1744638750782.1399</v>
      </c>
      <c r="K165">
        <f t="shared" si="28"/>
        <v>0.62521220021211699</v>
      </c>
      <c r="L165">
        <f t="shared" si="34"/>
        <v>0.58385415835625609</v>
      </c>
      <c r="M165">
        <f t="shared" si="35"/>
        <v>4.1358041855860894E-2</v>
      </c>
      <c r="N165">
        <f t="shared" si="29"/>
        <v>8.1976143437077261E-3</v>
      </c>
      <c r="O165">
        <f t="shared" si="36"/>
        <v>7.6428106128405638E-3</v>
      </c>
      <c r="P165">
        <f t="shared" si="37"/>
        <v>5.5480373086716234E-4</v>
      </c>
    </row>
    <row r="166" spans="5:16" x14ac:dyDescent="0.25">
      <c r="E166" s="20"/>
      <c r="F166" s="20">
        <v>2011</v>
      </c>
      <c r="G166" s="20">
        <v>2789271121</v>
      </c>
      <c r="H166" s="20">
        <v>16497615839</v>
      </c>
      <c r="I166">
        <v>5383458653.868</v>
      </c>
      <c r="J166">
        <v>1992132609035.8101</v>
      </c>
      <c r="K166">
        <f t="shared" si="28"/>
        <v>0.51811879691802154</v>
      </c>
      <c r="L166">
        <f t="shared" si="34"/>
        <v>0.62521220021211699</v>
      </c>
      <c r="M166">
        <f t="shared" si="35"/>
        <v>-0.10709340329409545</v>
      </c>
      <c r="N166">
        <f t="shared" si="29"/>
        <v>8.2813843637572042E-3</v>
      </c>
      <c r="O166">
        <f t="shared" si="36"/>
        <v>8.1976143437077261E-3</v>
      </c>
      <c r="P166">
        <f t="shared" si="37"/>
        <v>8.3770020049478075E-5</v>
      </c>
    </row>
    <row r="167" spans="5:16" x14ac:dyDescent="0.25">
      <c r="E167" s="20"/>
      <c r="F167" s="20">
        <v>2012</v>
      </c>
      <c r="G167" s="20">
        <v>1835843007</v>
      </c>
      <c r="H167" s="20">
        <v>14910181324</v>
      </c>
      <c r="I167">
        <v>3050148151.61099</v>
      </c>
      <c r="J167">
        <v>2049553950516.3999</v>
      </c>
      <c r="K167">
        <f t="shared" si="28"/>
        <v>0.60188650378519049</v>
      </c>
      <c r="L167">
        <f t="shared" si="34"/>
        <v>0.51811879691802154</v>
      </c>
      <c r="M167">
        <f t="shared" si="35"/>
        <v>8.3767706867168945E-2</v>
      </c>
      <c r="N167">
        <f t="shared" si="29"/>
        <v>7.2748420797819312E-3</v>
      </c>
      <c r="O167">
        <f t="shared" si="36"/>
        <v>8.2813843637572042E-3</v>
      </c>
      <c r="P167">
        <f t="shared" si="37"/>
        <v>-1.006542283975273E-3</v>
      </c>
    </row>
    <row r="168" spans="5:16" x14ac:dyDescent="0.25">
      <c r="E168" s="20"/>
      <c r="F168" s="20">
        <v>2013</v>
      </c>
      <c r="G168" s="20">
        <v>1563789499</v>
      </c>
      <c r="H168" s="20">
        <v>15741131921</v>
      </c>
      <c r="I168">
        <v>2538271741.8979998</v>
      </c>
      <c r="J168">
        <v>2064182944083.1599</v>
      </c>
      <c r="K168">
        <f t="shared" si="28"/>
        <v>0.61608435109105852</v>
      </c>
      <c r="L168">
        <f t="shared" si="34"/>
        <v>0.60188650378519049</v>
      </c>
      <c r="M168">
        <f t="shared" si="35"/>
        <v>1.4197847305868039E-2</v>
      </c>
      <c r="N168">
        <f t="shared" si="29"/>
        <v>7.6258414817935031E-3</v>
      </c>
      <c r="O168">
        <f t="shared" si="36"/>
        <v>7.2748420797819312E-3</v>
      </c>
      <c r="P168">
        <f t="shared" si="37"/>
        <v>3.5099940201157188E-4</v>
      </c>
    </row>
    <row r="169" spans="5:16" x14ac:dyDescent="0.25">
      <c r="E169" s="20"/>
      <c r="F169" s="20">
        <v>2014</v>
      </c>
      <c r="G169" s="20">
        <v>1074514154</v>
      </c>
      <c r="H169" s="20">
        <v>16560075701</v>
      </c>
      <c r="I169">
        <v>1700153497.0379901</v>
      </c>
      <c r="J169">
        <v>2164943434173.3501</v>
      </c>
      <c r="K169">
        <f t="shared" si="28"/>
        <v>0.63201008372009948</v>
      </c>
      <c r="L169">
        <f t="shared" si="34"/>
        <v>0.61608435109105852</v>
      </c>
      <c r="M169">
        <f t="shared" si="35"/>
        <v>1.5925732629040956E-2</v>
      </c>
      <c r="N169">
        <f t="shared" si="29"/>
        <v>7.6491955584618802E-3</v>
      </c>
      <c r="O169">
        <f t="shared" si="36"/>
        <v>7.6258414817935031E-3</v>
      </c>
      <c r="P169">
        <f t="shared" si="37"/>
        <v>2.3354076668377112E-5</v>
      </c>
    </row>
    <row r="170" spans="5:16" x14ac:dyDescent="0.25">
      <c r="E170" s="20"/>
      <c r="F170" s="20">
        <v>2015</v>
      </c>
      <c r="G170" s="20">
        <v>874987644</v>
      </c>
      <c r="H170" s="20">
        <v>16268488416</v>
      </c>
      <c r="I170">
        <v>1353358661.6949999</v>
      </c>
      <c r="J170">
        <v>2087723659752.52</v>
      </c>
      <c r="K170">
        <f t="shared" si="28"/>
        <v>0.64653049392252815</v>
      </c>
      <c r="L170">
        <f t="shared" si="34"/>
        <v>0.63201008372009948</v>
      </c>
      <c r="M170">
        <f t="shared" si="35"/>
        <v>1.4520410202428669E-2</v>
      </c>
      <c r="N170">
        <f t="shared" si="29"/>
        <v>7.7924529618677964E-3</v>
      </c>
      <c r="O170">
        <f t="shared" si="36"/>
        <v>7.6491955584618802E-3</v>
      </c>
      <c r="P170">
        <f t="shared" si="37"/>
        <v>1.4325740340591624E-4</v>
      </c>
    </row>
    <row r="171" spans="5:16" x14ac:dyDescent="0.25">
      <c r="E171" s="20"/>
      <c r="F171" s="20">
        <v>2016</v>
      </c>
      <c r="G171" s="20">
        <v>743090956</v>
      </c>
      <c r="H171" s="20">
        <v>16171284269</v>
      </c>
      <c r="I171">
        <v>1224410608.7539999</v>
      </c>
      <c r="J171">
        <v>2039170433764.28</v>
      </c>
      <c r="K171">
        <f t="shared" si="28"/>
        <v>0.60689686179393165</v>
      </c>
      <c r="L171">
        <f t="shared" si="34"/>
        <v>0.64653049392252815</v>
      </c>
      <c r="M171">
        <f t="shared" si="35"/>
        <v>-3.9633632128596497E-2</v>
      </c>
      <c r="N171">
        <f t="shared" si="29"/>
        <v>7.9303249994401078E-3</v>
      </c>
      <c r="O171">
        <f t="shared" si="36"/>
        <v>7.7924529618677964E-3</v>
      </c>
      <c r="P171">
        <f t="shared" si="37"/>
        <v>1.378720375723114E-4</v>
      </c>
    </row>
    <row r="172" spans="5:16" x14ac:dyDescent="0.25">
      <c r="E172" s="20"/>
      <c r="F172" s="20">
        <v>2017</v>
      </c>
      <c r="G172" s="20">
        <v>1004158365.38</v>
      </c>
      <c r="H172" s="20">
        <v>17817789648.599998</v>
      </c>
      <c r="I172">
        <v>1610589290.26899</v>
      </c>
      <c r="J172">
        <v>2199159780290.5298</v>
      </c>
      <c r="K172">
        <f t="shared" si="28"/>
        <v>0.62347264535224378</v>
      </c>
      <c r="L172">
        <f t="shared" si="34"/>
        <v>0.60689686179393165</v>
      </c>
      <c r="M172">
        <f t="shared" si="35"/>
        <v>1.6575783558312129E-2</v>
      </c>
      <c r="N172">
        <f t="shared" si="29"/>
        <v>8.1020896290882969E-3</v>
      </c>
      <c r="O172">
        <f t="shared" si="36"/>
        <v>7.9303249994401078E-3</v>
      </c>
      <c r="P172">
        <f t="shared" si="37"/>
        <v>1.7176462964818909E-4</v>
      </c>
    </row>
    <row r="173" spans="5:16" x14ac:dyDescent="0.25">
      <c r="E173" s="20"/>
      <c r="F173" s="20">
        <v>2018</v>
      </c>
      <c r="G173" s="20">
        <v>848577063.25999999</v>
      </c>
      <c r="H173" s="20">
        <v>18471771365.59</v>
      </c>
      <c r="I173">
        <v>1381162243.4989901</v>
      </c>
      <c r="J173">
        <v>2393586814400.46</v>
      </c>
      <c r="K173">
        <f t="shared" si="28"/>
        <v>0.61439346988681309</v>
      </c>
      <c r="L173">
        <f t="shared" si="34"/>
        <v>0.62347264535224378</v>
      </c>
      <c r="M173">
        <f t="shared" si="35"/>
        <v>-9.0791754654306889E-3</v>
      </c>
      <c r="N173">
        <f t="shared" si="29"/>
        <v>7.7171929818709191E-3</v>
      </c>
      <c r="O173">
        <f t="shared" si="36"/>
        <v>8.1020896290882969E-3</v>
      </c>
      <c r="P173">
        <f t="shared" si="37"/>
        <v>-3.848966472173778E-4</v>
      </c>
    </row>
    <row r="174" spans="5:16" x14ac:dyDescent="0.25">
      <c r="E174" s="20"/>
      <c r="F174" s="20">
        <v>2019</v>
      </c>
      <c r="G174" s="20">
        <v>778493663.28499997</v>
      </c>
      <c r="H174" s="20">
        <v>17873579568.953999</v>
      </c>
      <c r="I174">
        <v>1355424428.29599</v>
      </c>
      <c r="J174">
        <v>2379508337973.8599</v>
      </c>
      <c r="K174">
        <f t="shared" si="28"/>
        <v>0.57435416319278321</v>
      </c>
      <c r="L174">
        <f t="shared" si="34"/>
        <v>0.61439346988681309</v>
      </c>
      <c r="M174">
        <f t="shared" si="35"/>
        <v>-4.0039306694029886E-2</v>
      </c>
      <c r="N174">
        <f t="shared" si="29"/>
        <v>7.5114591042674253E-3</v>
      </c>
      <c r="O174">
        <f t="shared" si="36"/>
        <v>7.7171929818709191E-3</v>
      </c>
      <c r="P174">
        <f t="shared" si="37"/>
        <v>-2.0573387760349383E-4</v>
      </c>
    </row>
    <row r="175" spans="5:16" x14ac:dyDescent="0.25">
      <c r="E175" s="20"/>
      <c r="F175" s="20">
        <v>2020</v>
      </c>
      <c r="G175" s="20">
        <v>606641190.80499995</v>
      </c>
      <c r="H175" s="20">
        <v>18668906208.884998</v>
      </c>
      <c r="I175">
        <v>1067536124.84399</v>
      </c>
      <c r="J175">
        <v>2309416794462.1401</v>
      </c>
      <c r="K175">
        <f t="shared" si="28"/>
        <v>0.56826291559328235</v>
      </c>
      <c r="L175">
        <f t="shared" si="34"/>
        <v>0.57435416319278321</v>
      </c>
      <c r="M175">
        <f t="shared" si="35"/>
        <v>-6.0912475995008597E-3</v>
      </c>
      <c r="N175">
        <f t="shared" si="29"/>
        <v>8.0838185006933579E-3</v>
      </c>
      <c r="O175">
        <f t="shared" si="36"/>
        <v>7.5114591042674253E-3</v>
      </c>
      <c r="P175">
        <f t="shared" si="37"/>
        <v>5.7235939642593259E-4</v>
      </c>
    </row>
    <row r="176" spans="5:16" x14ac:dyDescent="0.25">
      <c r="E176" s="20"/>
      <c r="F176" s="20">
        <v>2021</v>
      </c>
      <c r="G176" s="20">
        <v>942818571.46000004</v>
      </c>
      <c r="H176" s="20">
        <v>25820254775.388</v>
      </c>
      <c r="I176">
        <v>1793309933.6630001</v>
      </c>
      <c r="J176">
        <v>2819351114716.8799</v>
      </c>
      <c r="K176">
        <f t="shared" si="28"/>
        <v>0.52574212285447308</v>
      </c>
      <c r="L176">
        <f t="shared" si="34"/>
        <v>0.56826291559328235</v>
      </c>
      <c r="M176">
        <f t="shared" si="35"/>
        <v>-4.2520792738809265E-2</v>
      </c>
      <c r="N176">
        <f t="shared" si="29"/>
        <v>9.1582260331490774E-3</v>
      </c>
      <c r="O176">
        <f t="shared" si="36"/>
        <v>8.0838185006933579E-3</v>
      </c>
      <c r="P176">
        <f t="shared" si="37"/>
        <v>1.0744075324557196E-3</v>
      </c>
    </row>
    <row r="177" spans="5:16" x14ac:dyDescent="0.25">
      <c r="E177" s="20"/>
      <c r="F177" s="20">
        <v>2022</v>
      </c>
      <c r="G177" s="20">
        <v>810394253</v>
      </c>
      <c r="H177" s="20">
        <v>28240115695</v>
      </c>
      <c r="I177">
        <v>1611482933.9159901</v>
      </c>
      <c r="J177">
        <v>3124807673514.8398</v>
      </c>
      <c r="K177">
        <f t="shared" si="28"/>
        <v>0.50288726982090859</v>
      </c>
      <c r="L177">
        <f t="shared" si="34"/>
        <v>0.52574212285447308</v>
      </c>
      <c r="M177">
        <f t="shared" si="35"/>
        <v>-2.2854853033564493E-2</v>
      </c>
      <c r="N177">
        <f t="shared" si="29"/>
        <v>9.0373932240236116E-3</v>
      </c>
      <c r="O177">
        <f t="shared" si="36"/>
        <v>9.1582260331490774E-3</v>
      </c>
      <c r="P177">
        <f t="shared" si="37"/>
        <v>-1.2083280912546582E-4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E0C2-6077-4D77-B1CA-88D4EAD0C85C}">
  <dimension ref="A5:I41"/>
  <sheetViews>
    <sheetView tabSelected="1" workbookViewId="0">
      <selection activeCell="D34" sqref="D34"/>
    </sheetView>
  </sheetViews>
  <sheetFormatPr defaultRowHeight="14.3" x14ac:dyDescent="0.25"/>
  <cols>
    <col min="1" max="1" width="14.625" customWidth="1"/>
    <col min="2" max="2" width="12.5" customWidth="1"/>
    <col min="3" max="3" width="14.875" customWidth="1"/>
    <col min="4" max="4" width="27.75" customWidth="1"/>
  </cols>
  <sheetData>
    <row r="5" spans="1:4" x14ac:dyDescent="0.25">
      <c r="A5" s="21" t="s">
        <v>18</v>
      </c>
      <c r="B5" s="21" t="s">
        <v>41</v>
      </c>
      <c r="C5" s="21" t="s">
        <v>42</v>
      </c>
      <c r="D5" s="21" t="s">
        <v>43</v>
      </c>
    </row>
    <row r="6" spans="1:4" x14ac:dyDescent="0.25">
      <c r="A6" s="21" t="s">
        <v>44</v>
      </c>
      <c r="B6" s="21" t="s">
        <v>45</v>
      </c>
      <c r="C6" s="21" t="s">
        <v>46</v>
      </c>
      <c r="D6" s="21" t="s">
        <v>47</v>
      </c>
    </row>
    <row r="7" spans="1:4" x14ac:dyDescent="0.25">
      <c r="A7" s="22" t="s">
        <v>1</v>
      </c>
      <c r="B7" s="23">
        <f>AVERAGE(B20:B41)</f>
        <v>13.434177383153731</v>
      </c>
      <c r="C7" s="22" t="s">
        <v>48</v>
      </c>
      <c r="D7" s="22" t="s">
        <v>49</v>
      </c>
    </row>
    <row r="8" spans="1:4" x14ac:dyDescent="0.25">
      <c r="A8" s="22" t="s">
        <v>2</v>
      </c>
      <c r="B8" s="23">
        <f>AVERAGE(C20:C41)</f>
        <v>80.241470208223021</v>
      </c>
      <c r="C8" s="22" t="s">
        <v>50</v>
      </c>
      <c r="D8" s="22" t="s">
        <v>49</v>
      </c>
    </row>
    <row r="9" spans="1:4" x14ac:dyDescent="0.25">
      <c r="A9" s="22" t="s">
        <v>3</v>
      </c>
      <c r="B9" s="23">
        <f>AVERAGE(D20:D41)</f>
        <v>10.1145679396073</v>
      </c>
      <c r="C9" s="22" t="s">
        <v>50</v>
      </c>
      <c r="D9" s="22" t="s">
        <v>49</v>
      </c>
    </row>
    <row r="10" spans="1:4" x14ac:dyDescent="0.25">
      <c r="A10" s="22" t="s">
        <v>4</v>
      </c>
      <c r="B10" s="23">
        <f>AVERAGE(E20:E41)</f>
        <v>10.33019834676886</v>
      </c>
      <c r="C10" s="22" t="s">
        <v>51</v>
      </c>
      <c r="D10" s="22" t="s">
        <v>52</v>
      </c>
    </row>
    <row r="11" spans="1:4" x14ac:dyDescent="0.25">
      <c r="A11" s="22" t="s">
        <v>5</v>
      </c>
      <c r="B11" s="23">
        <f>AVERAGE(F20:F41)</f>
        <v>14.164637788966944</v>
      </c>
      <c r="C11" s="22" t="s">
        <v>48</v>
      </c>
      <c r="D11" s="22" t="s">
        <v>49</v>
      </c>
    </row>
    <row r="12" spans="1:4" x14ac:dyDescent="0.25">
      <c r="A12" s="22" t="s">
        <v>6</v>
      </c>
      <c r="B12" s="23">
        <f>AVERAGE(G20:G41)</f>
        <v>55.782769408719062</v>
      </c>
      <c r="C12" s="22" t="s">
        <v>51</v>
      </c>
      <c r="D12" s="22" t="s">
        <v>52</v>
      </c>
    </row>
    <row r="13" spans="1:4" x14ac:dyDescent="0.25">
      <c r="A13" s="22" t="s">
        <v>7</v>
      </c>
      <c r="B13" s="23">
        <f>AVERAGE(H20:H41)</f>
        <v>56.330582602079225</v>
      </c>
      <c r="C13" s="22" t="s">
        <v>50</v>
      </c>
      <c r="D13" s="22" t="s">
        <v>49</v>
      </c>
    </row>
    <row r="14" spans="1:4" x14ac:dyDescent="0.25">
      <c r="A14" s="22" t="s">
        <v>8</v>
      </c>
      <c r="B14" s="23">
        <f>AVERAGE(I20:I41)</f>
        <v>261.15174773120822</v>
      </c>
      <c r="C14" s="22" t="s">
        <v>51</v>
      </c>
      <c r="D14" s="22" t="s">
        <v>52</v>
      </c>
    </row>
    <row r="18" spans="1:9" x14ac:dyDescent="0.25">
      <c r="A18" t="s">
        <v>53</v>
      </c>
    </row>
    <row r="19" spans="1:9" x14ac:dyDescent="0.25">
      <c r="A19" t="s">
        <v>9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</row>
    <row r="20" spans="1:9" x14ac:dyDescent="0.25">
      <c r="A20">
        <v>2002</v>
      </c>
      <c r="B20" s="11">
        <v>4.4739287383761059</v>
      </c>
      <c r="C20" s="11">
        <v>76.505644408934018</v>
      </c>
      <c r="D20" s="11">
        <v>13.828574554527339</v>
      </c>
      <c r="E20" s="11">
        <v>2.2372938070814485</v>
      </c>
      <c r="F20" s="11">
        <v>5.6001388507231695</v>
      </c>
      <c r="G20" s="11">
        <v>22.722805342497942</v>
      </c>
      <c r="H20" s="11">
        <v>98.659402856975476</v>
      </c>
      <c r="I20" s="11">
        <v>202.01674787042364</v>
      </c>
    </row>
    <row r="21" spans="1:9" x14ac:dyDescent="0.25">
      <c r="A21">
        <v>2003</v>
      </c>
      <c r="B21" s="11">
        <v>6.6123871345740781</v>
      </c>
      <c r="C21" s="11">
        <v>81.320458093994674</v>
      </c>
      <c r="D21" s="11">
        <v>4.0040992408692446</v>
      </c>
      <c r="E21" s="11">
        <v>1.3805629045393311</v>
      </c>
      <c r="F21" s="11">
        <v>6.4350325603782981</v>
      </c>
      <c r="G21" s="11">
        <v>39.643853561444267</v>
      </c>
      <c r="H21" s="11">
        <v>38.351615795579214</v>
      </c>
      <c r="I21" s="11">
        <v>227.83559832226092</v>
      </c>
    </row>
    <row r="22" spans="1:9" x14ac:dyDescent="0.25">
      <c r="A22">
        <v>2004</v>
      </c>
      <c r="B22" s="11">
        <v>6.4455339603229493</v>
      </c>
      <c r="C22" s="11">
        <v>93.467102869274441</v>
      </c>
      <c r="D22" s="11">
        <v>6.8366990745731613</v>
      </c>
      <c r="E22" s="11">
        <v>0.9575463332562717</v>
      </c>
      <c r="F22" s="11">
        <v>6.5950931845268732</v>
      </c>
      <c r="G22" s="11">
        <v>43.137634374660557</v>
      </c>
      <c r="H22" s="11">
        <v>63.285364798594401</v>
      </c>
      <c r="I22" s="11">
        <v>252.5879475156402</v>
      </c>
    </row>
    <row r="23" spans="1:9" x14ac:dyDescent="0.25">
      <c r="A23">
        <v>2005</v>
      </c>
      <c r="B23" s="11">
        <v>6.4462397101779141</v>
      </c>
      <c r="C23" s="11">
        <v>92.664923043321522</v>
      </c>
      <c r="D23" s="11">
        <v>12.974975351571114</v>
      </c>
      <c r="E23" s="11">
        <v>3.0774379336079263</v>
      </c>
      <c r="F23" s="11">
        <v>7.7608143866602806</v>
      </c>
      <c r="G23" s="11">
        <v>57.619689516480456</v>
      </c>
      <c r="H23" s="11">
        <v>57.845244670047919</v>
      </c>
      <c r="I23" s="11">
        <v>280.88077315802428</v>
      </c>
    </row>
    <row r="24" spans="1:9" x14ac:dyDescent="0.25">
      <c r="A24">
        <v>2006</v>
      </c>
      <c r="B24" s="11">
        <v>7.0918112035523597</v>
      </c>
      <c r="C24" s="11">
        <v>96.787647663454223</v>
      </c>
      <c r="D24" s="11">
        <v>11.710308447564481</v>
      </c>
      <c r="E24" s="11">
        <v>10.420889688002477</v>
      </c>
      <c r="F24" s="11">
        <v>5.5694276781811247</v>
      </c>
      <c r="G24" s="11">
        <v>39.133905235679784</v>
      </c>
      <c r="H24" s="11">
        <v>53.188222882968077</v>
      </c>
      <c r="I24" s="11">
        <v>292.00321447027517</v>
      </c>
    </row>
    <row r="25" spans="1:9" x14ac:dyDescent="0.25">
      <c r="A25">
        <v>2007</v>
      </c>
      <c r="B25" s="11">
        <v>8.7177807960579479</v>
      </c>
      <c r="C25" s="11">
        <v>96.188275694739332</v>
      </c>
      <c r="D25" s="11">
        <v>13.853913253163583</v>
      </c>
      <c r="E25" s="11">
        <v>20.277752837323124</v>
      </c>
      <c r="F25" s="11">
        <v>7.6214631737178991</v>
      </c>
      <c r="G25" s="11">
        <v>36.513085511816421</v>
      </c>
      <c r="H25" s="11">
        <v>38.66518244959569</v>
      </c>
      <c r="I25" s="11">
        <v>275.02735856119642</v>
      </c>
    </row>
    <row r="26" spans="1:9" x14ac:dyDescent="0.25">
      <c r="A26">
        <v>2008</v>
      </c>
      <c r="B26" s="11">
        <v>10.202331533976652</v>
      </c>
      <c r="C26" s="11">
        <v>98.898026013611542</v>
      </c>
      <c r="D26" s="11">
        <v>14.63556137138864</v>
      </c>
      <c r="E26" s="11">
        <v>15.985701043243516</v>
      </c>
      <c r="F26" s="11">
        <v>9.8344060412511638</v>
      </c>
      <c r="G26" s="11">
        <v>41.90099888821652</v>
      </c>
      <c r="H26" s="11">
        <v>43.884492085227855</v>
      </c>
      <c r="I26" s="11">
        <v>269.90967040279565</v>
      </c>
    </row>
    <row r="27" spans="1:9" x14ac:dyDescent="0.25">
      <c r="A27">
        <v>2009</v>
      </c>
      <c r="B27" s="11">
        <v>10.482507695673693</v>
      </c>
      <c r="C27" s="11">
        <v>92.23217206010699</v>
      </c>
      <c r="D27" s="11">
        <v>13.711455286086006</v>
      </c>
      <c r="E27" s="11">
        <v>10.617206796353889</v>
      </c>
      <c r="F27" s="11">
        <v>11.311814554037221</v>
      </c>
      <c r="G27" s="11">
        <v>65.448845151616609</v>
      </c>
      <c r="H27" s="11">
        <v>61.090430561571331</v>
      </c>
      <c r="I27" s="11">
        <v>276.57338846983095</v>
      </c>
    </row>
    <row r="28" spans="1:9" x14ac:dyDescent="0.25">
      <c r="A28">
        <v>2010</v>
      </c>
      <c r="B28" s="11">
        <v>10.98874178205388</v>
      </c>
      <c r="C28" s="11">
        <v>76.392597950200681</v>
      </c>
      <c r="D28" s="11">
        <v>14.404861189789219</v>
      </c>
      <c r="E28" s="11">
        <v>12.940481890019038</v>
      </c>
      <c r="F28" s="11">
        <v>9.5347689569501561</v>
      </c>
      <c r="G28" s="11">
        <v>63.800972211892571</v>
      </c>
      <c r="H28" s="11">
        <v>54.494098084293491</v>
      </c>
      <c r="I28" s="11">
        <v>272.58403243035207</v>
      </c>
    </row>
    <row r="29" spans="1:9" x14ac:dyDescent="0.25">
      <c r="A29">
        <v>2011</v>
      </c>
      <c r="B29" s="11">
        <v>9.4739230933634015</v>
      </c>
      <c r="C29" s="11">
        <v>76.267579078297743</v>
      </c>
      <c r="D29" s="11">
        <v>15.6221430835552</v>
      </c>
      <c r="E29" s="11">
        <v>12.151112903869047</v>
      </c>
      <c r="F29" s="11">
        <v>6.8876263498036412</v>
      </c>
      <c r="G29" s="11">
        <v>60.483044025795678</v>
      </c>
      <c r="H29" s="11">
        <v>52.945592903356591</v>
      </c>
      <c r="I29" s="11">
        <v>271.4926601207938</v>
      </c>
    </row>
    <row r="30" spans="1:9" x14ac:dyDescent="0.25">
      <c r="A30">
        <v>2012</v>
      </c>
      <c r="B30" s="11">
        <v>9.6424042666197547</v>
      </c>
      <c r="C30" s="11">
        <v>62.56427357550578</v>
      </c>
      <c r="D30" s="11">
        <v>10.03177832276676</v>
      </c>
      <c r="E30" s="11">
        <v>7.7644776499731281</v>
      </c>
      <c r="F30" s="11">
        <v>7.7956400277631452</v>
      </c>
      <c r="G30" s="11">
        <v>61.921697652161626</v>
      </c>
      <c r="H30" s="11">
        <v>58.475984834678236</v>
      </c>
      <c r="I30" s="11">
        <v>247.32990302010066</v>
      </c>
    </row>
    <row r="31" spans="1:9" x14ac:dyDescent="0.25">
      <c r="A31">
        <v>2013</v>
      </c>
      <c r="B31" s="11">
        <v>12.289002249870048</v>
      </c>
      <c r="C31" s="11">
        <v>82.735335995531671</v>
      </c>
      <c r="D31" s="11">
        <v>11.065406106744256</v>
      </c>
      <c r="E31" s="11">
        <v>7.2333246234845268</v>
      </c>
      <c r="F31" s="11">
        <v>9.8169733020143219</v>
      </c>
      <c r="G31" s="11">
        <v>59.48188380325098</v>
      </c>
      <c r="H31" s="11">
        <v>55.259419922549768</v>
      </c>
      <c r="I31" s="11">
        <v>296.0457174637969</v>
      </c>
    </row>
    <row r="32" spans="1:9" x14ac:dyDescent="0.25">
      <c r="A32">
        <v>2014</v>
      </c>
      <c r="B32" s="11">
        <v>13.09784109836276</v>
      </c>
      <c r="C32" s="11">
        <v>80.789031946434207</v>
      </c>
      <c r="D32" s="11">
        <v>11.818341198797567</v>
      </c>
      <c r="E32" s="11">
        <v>10.126669669138341</v>
      </c>
      <c r="F32" s="11">
        <v>14.177445021160251</v>
      </c>
      <c r="G32" s="11">
        <v>65.032426185272357</v>
      </c>
      <c r="H32" s="11">
        <v>52.646168271145676</v>
      </c>
      <c r="I32" s="11">
        <v>303.39855315276816</v>
      </c>
    </row>
    <row r="33" spans="1:9" x14ac:dyDescent="0.25">
      <c r="A33">
        <v>2015</v>
      </c>
      <c r="B33" s="11">
        <v>15.437948450609703</v>
      </c>
      <c r="C33" s="11">
        <v>82.62438564810148</v>
      </c>
      <c r="D33" s="11">
        <v>11.746533676280634</v>
      </c>
      <c r="E33" s="11">
        <v>12.154943604743059</v>
      </c>
      <c r="F33" s="11">
        <v>15.827817759659347</v>
      </c>
      <c r="G33" s="11">
        <v>67.810365966322408</v>
      </c>
      <c r="H33" s="11">
        <v>61.802247471696589</v>
      </c>
      <c r="I33" s="11">
        <v>305.96260693416639</v>
      </c>
    </row>
    <row r="34" spans="1:9" x14ac:dyDescent="0.25">
      <c r="A34">
        <v>2016</v>
      </c>
      <c r="B34" s="11">
        <v>17.481072819215509</v>
      </c>
      <c r="C34" s="11">
        <v>82.968802902797293</v>
      </c>
      <c r="D34" s="11">
        <v>9.1858811088007393</v>
      </c>
      <c r="E34" s="11">
        <v>11.718670091553744</v>
      </c>
      <c r="F34" s="11">
        <v>21.408757919813528</v>
      </c>
      <c r="G34" s="11">
        <v>68.223872974766337</v>
      </c>
      <c r="H34" s="11">
        <v>61.111296312142912</v>
      </c>
      <c r="I34" s="11">
        <v>286.42367890454938</v>
      </c>
    </row>
    <row r="35" spans="1:9" x14ac:dyDescent="0.25">
      <c r="A35">
        <v>2017</v>
      </c>
      <c r="B35" s="11">
        <v>19.285487188805273</v>
      </c>
      <c r="C35" s="11">
        <v>76.528624216129771</v>
      </c>
      <c r="D35" s="11">
        <v>9.6544853688282757</v>
      </c>
      <c r="E35" s="11">
        <v>14.83727553943266</v>
      </c>
      <c r="F35" s="11">
        <v>23.728094294515074</v>
      </c>
      <c r="G35" s="11">
        <v>71.588011256489537</v>
      </c>
      <c r="H35" s="11">
        <v>53.133908546864859</v>
      </c>
      <c r="I35" s="11">
        <v>268.06376426188331</v>
      </c>
    </row>
    <row r="36" spans="1:9" x14ac:dyDescent="0.25">
      <c r="A36">
        <v>2018</v>
      </c>
      <c r="B36" s="11">
        <v>18.669361247054649</v>
      </c>
      <c r="C36" s="11">
        <v>76.952079512159287</v>
      </c>
      <c r="D36" s="11">
        <v>10.996772247709162</v>
      </c>
      <c r="E36" s="11">
        <v>15.423443401690539</v>
      </c>
      <c r="F36" s="11">
        <v>24.95817528527893</v>
      </c>
      <c r="G36" s="11">
        <v>84.136460138287617</v>
      </c>
      <c r="H36" s="11">
        <v>55.695439820627179</v>
      </c>
      <c r="I36" s="11">
        <v>286.98812769464053</v>
      </c>
    </row>
    <row r="37" spans="1:9" x14ac:dyDescent="0.25">
      <c r="A37">
        <v>2019</v>
      </c>
      <c r="B37" s="11">
        <v>19.48829043857447</v>
      </c>
      <c r="C37" s="11">
        <v>79.61359413068125</v>
      </c>
      <c r="D37" s="11">
        <v>6.7565491767269146</v>
      </c>
      <c r="E37" s="11">
        <v>14.386074776211601</v>
      </c>
      <c r="F37" s="11">
        <v>23.489535442752992</v>
      </c>
      <c r="G37" s="11">
        <v>76.197854806873153</v>
      </c>
      <c r="H37" s="11">
        <v>66.444394212764053</v>
      </c>
      <c r="I37" s="11">
        <v>253.03065332932223</v>
      </c>
    </row>
    <row r="38" spans="1:9" x14ac:dyDescent="0.25">
      <c r="A38">
        <v>2020</v>
      </c>
      <c r="B38" s="11">
        <v>23.967921152822086</v>
      </c>
      <c r="C38" s="11">
        <v>76.463727648664161</v>
      </c>
      <c r="D38" s="11">
        <v>6.1617026689493253</v>
      </c>
      <c r="E38" s="11">
        <v>13.09163429058489</v>
      </c>
      <c r="F38" s="11">
        <v>28.344946999499925</v>
      </c>
      <c r="G38" s="11">
        <v>59.702726550991208</v>
      </c>
      <c r="H38" s="11">
        <v>67.823733725547001</v>
      </c>
      <c r="I38" s="11">
        <v>233.2260595834218</v>
      </c>
    </row>
    <row r="39" spans="1:9" x14ac:dyDescent="0.25">
      <c r="A39">
        <v>2021</v>
      </c>
      <c r="B39" s="11">
        <v>24.840322149478357</v>
      </c>
      <c r="C39" s="11">
        <v>70.296347641221999</v>
      </c>
      <c r="D39" s="11">
        <v>7.6935838071360134</v>
      </c>
      <c r="E39" s="11">
        <v>13.860803303534173</v>
      </c>
      <c r="F39" s="11">
        <v>29.593382992127193</v>
      </c>
      <c r="G39" s="11">
        <v>66.498159441512186</v>
      </c>
      <c r="H39" s="11">
        <v>51.767968643006903</v>
      </c>
      <c r="I39" s="11">
        <v>271.39133577820672</v>
      </c>
    </row>
    <row r="40" spans="1:9" x14ac:dyDescent="0.25">
      <c r="A40">
        <v>2022</v>
      </c>
      <c r="B40" s="11">
        <v>22.672665465051544</v>
      </c>
      <c r="C40" s="11">
        <v>57.406545869418281</v>
      </c>
      <c r="D40" s="11">
        <v>3.3716687706215254</v>
      </c>
      <c r="E40" s="11">
        <v>11.806742974158421</v>
      </c>
      <c r="F40" s="11">
        <v>24.031295767189871</v>
      </c>
      <c r="G40" s="11">
        <v>42.033843753962522</v>
      </c>
      <c r="H40" s="11">
        <v>43.353264421232097</v>
      </c>
      <c r="I40" s="11">
        <v>196.22086368028954</v>
      </c>
    </row>
    <row r="41" spans="1:9" ht="14.95" thickBot="1" x14ac:dyDescent="0.3">
      <c r="B41" s="14">
        <v>17.744400254789024</v>
      </c>
      <c r="C41" s="14">
        <v>55.645168618325769</v>
      </c>
      <c r="D41" s="14">
        <v>2.4552013649114746</v>
      </c>
      <c r="E41" s="14">
        <v>4.8143175671137364</v>
      </c>
      <c r="F41" s="14">
        <v>11.299380809268358</v>
      </c>
      <c r="G41" s="14">
        <v>34.18879064182866</v>
      </c>
      <c r="H41" s="14">
        <v>49.349343975277478</v>
      </c>
      <c r="I41" s="14">
        <v>176.34579496184153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RCA</vt:lpstr>
      <vt:lpstr>EPD</vt:lpstr>
      <vt:lpstr>X-Model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Jeremia Novaldi</dc:creator>
  <cp:lastModifiedBy>Jeremia Novaldi</cp:lastModifiedBy>
  <dcterms:created xsi:type="dcterms:W3CDTF">2024-02-27T03:51:35Z</dcterms:created>
  <dcterms:modified xsi:type="dcterms:W3CDTF">2024-02-27T03:53:45Z</dcterms:modified>
</cp:coreProperties>
</file>